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400" windowHeight="11940" tabRatio="772" firstSheet="6" activeTab="11"/>
  </bookViews>
  <sheets>
    <sheet name="15.가축전염병 발생" sheetId="1" r:id="rId1"/>
    <sheet name="16.수의사현황" sheetId="2" r:id="rId2"/>
    <sheet name="17.도축검사" sheetId="3" r:id="rId3"/>
    <sheet name="18.축산물위생관계업소" sheetId="4" r:id="rId4"/>
    <sheet name="19.임산물 생산량" sheetId="5" r:id="rId5"/>
    <sheet name="20.임목벌채허가(신고)" sheetId="6" r:id="rId6"/>
    <sheet name="21.수렵" sheetId="7" r:id="rId7"/>
    <sheet name="22.수렵면허장발급" sheetId="8" r:id="rId8"/>
    <sheet name="23.사방사업실적" sheetId="9" r:id="rId9"/>
    <sheet name="24.조림" sheetId="10" r:id="rId10"/>
    <sheet name="25. 불법 산림훼손 피해현황" sheetId="11" r:id="rId11"/>
    <sheet name="26.산림의타용도전용허가현황" sheetId="12" r:id="rId12"/>
    <sheet name="27.산림보호구역지정현황" sheetId="13" r:id="rId13"/>
    <sheet name="28. 산림병해충발생및방제상황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1._접수우편물" localSheetId="3">#REF!</definedName>
    <definedName name="_1._접수우편물" localSheetId="9">#REF!</definedName>
    <definedName name="_1._접수우편물" localSheetId="11">#REF!</definedName>
    <definedName name="_1._접수우편물" localSheetId="13">#REF!</definedName>
    <definedName name="_1._접수우편물">#REF!</definedName>
    <definedName name="_1_1_저수지" localSheetId="13">#REF!</definedName>
    <definedName name="_1_1_저수지">#REF!</definedName>
    <definedName name="_10_4_양배수장" localSheetId="3">#REF!</definedName>
    <definedName name="_10_4_양배수장" localSheetId="13">#REF!</definedName>
    <definedName name="_10_4_양배수장">#REF!</definedName>
    <definedName name="_10_9_소형관정" localSheetId="13">#REF!</definedName>
    <definedName name="_10_9_소형관정">#REF!</definedName>
    <definedName name="_108_10_방조제" localSheetId="13">#REF!</definedName>
    <definedName name="_108_10_방조제">#REF!</definedName>
    <definedName name="_12_5_취입보" localSheetId="3">#REF!</definedName>
    <definedName name="_12_5_취입보" localSheetId="13">#REF!</definedName>
    <definedName name="_12_5_취입보">#REF!</definedName>
    <definedName name="_14_6_집수암거" localSheetId="3">#REF!</definedName>
    <definedName name="_14_6_집수암거" localSheetId="13">#REF!</definedName>
    <definedName name="_14_6_집수암거">#REF!</definedName>
    <definedName name="_16_7_집수정" localSheetId="3">#REF!</definedName>
    <definedName name="_16_7_집수정" localSheetId="13">#REF!</definedName>
    <definedName name="_16_7_집수정">#REF!</definedName>
    <definedName name="_162_2_양수장" localSheetId="13">#REF!</definedName>
    <definedName name="_162_2_양수장">#REF!</definedName>
    <definedName name="_18_8_대형관정" localSheetId="3">#REF!</definedName>
    <definedName name="_18_8_대형관정" localSheetId="13">#REF!</definedName>
    <definedName name="_18_8_대형관정">#REF!</definedName>
    <definedName name="_2._배달우편물">'[5]배달물수'!$A$2</definedName>
    <definedName name="_2_1_저수지" localSheetId="3">#REF!</definedName>
    <definedName name="_2_1_저수지" localSheetId="13">#REF!</definedName>
    <definedName name="_2_1_저수지">#REF!</definedName>
    <definedName name="_2_10_방조제" localSheetId="13">#REF!</definedName>
    <definedName name="_2_10_방조제">#REF!</definedName>
    <definedName name="_20_9_소형관정" localSheetId="3">#REF!</definedName>
    <definedName name="_20_9_소형관정" localSheetId="13">#REF!</definedName>
    <definedName name="_20_9_소형관정">#REF!</definedName>
    <definedName name="_216_3_배수장" localSheetId="13">#REF!</definedName>
    <definedName name="_216_3_배수장">#REF!</definedName>
    <definedName name="_270_4_양배수장" localSheetId="13">#REF!</definedName>
    <definedName name="_270_4_양배수장">#REF!</definedName>
    <definedName name="_3._우편세입" localSheetId="3">#REF!</definedName>
    <definedName name="_3._우편세입" localSheetId="9">#REF!</definedName>
    <definedName name="_3._우편세입" localSheetId="11">#REF!</definedName>
    <definedName name="_3._우편세입" localSheetId="13">#REF!</definedName>
    <definedName name="_3._우편세입">#REF!</definedName>
    <definedName name="_3_2_양수장" localSheetId="13">#REF!</definedName>
    <definedName name="_3_2_양수장">#REF!</definedName>
    <definedName name="_324_5_취입보" localSheetId="13">#REF!</definedName>
    <definedName name="_324_5_취입보">#REF!</definedName>
    <definedName name="_378_6_집수암거" localSheetId="13">#REF!</definedName>
    <definedName name="_378_6_집수암거">#REF!</definedName>
    <definedName name="_4_10_방조제" localSheetId="3">#REF!</definedName>
    <definedName name="_4_10_방조제" localSheetId="13">#REF!</definedName>
    <definedName name="_4_10_방조제">#REF!</definedName>
    <definedName name="_4_3_배수장" localSheetId="13">#REF!</definedName>
    <definedName name="_4_3_배수장">#REF!</definedName>
    <definedName name="_432_7_집수정" localSheetId="13">#REF!</definedName>
    <definedName name="_432_7_집수정">#REF!</definedName>
    <definedName name="_486_8_대형관정" localSheetId="13">#REF!</definedName>
    <definedName name="_486_8_대형관정">#REF!</definedName>
    <definedName name="_5_4_양배수장" localSheetId="13">#REF!</definedName>
    <definedName name="_5_4_양배수장">#REF!</definedName>
    <definedName name="_54_1_저수지" localSheetId="13">#REF!</definedName>
    <definedName name="_54_1_저수지">#REF!</definedName>
    <definedName name="_540_9_소형관정" localSheetId="13">#REF!</definedName>
    <definedName name="_540_9_소형관정">#REF!</definedName>
    <definedName name="_6_2_양수장" localSheetId="3">#REF!</definedName>
    <definedName name="_6_2_양수장" localSheetId="13">#REF!</definedName>
    <definedName name="_6_2_양수장">#REF!</definedName>
    <definedName name="_6_5_취입보" localSheetId="13">#REF!</definedName>
    <definedName name="_6_5_취입보">#REF!</definedName>
    <definedName name="_7_6_집수암거" localSheetId="13">#REF!</definedName>
    <definedName name="_7_6_집수암거">#REF!</definedName>
    <definedName name="_8_3_배수장" localSheetId="3">#REF!</definedName>
    <definedName name="_8_3_배수장" localSheetId="13">#REF!</definedName>
    <definedName name="_8_3_배수장">#REF!</definedName>
    <definedName name="_8_7_집수정" localSheetId="13">#REF!</definedName>
    <definedName name="_8_7_집수정">#REF!</definedName>
    <definedName name="_9_8_대형관정" localSheetId="13">#REF!</definedName>
    <definedName name="_9_8_대형관정">#REF!</definedName>
    <definedName name="1_저수지" localSheetId="6">#REF!</definedName>
    <definedName name="1_저수지" localSheetId="7">#REF!</definedName>
    <definedName name="1_저수지" localSheetId="9">#REF!</definedName>
    <definedName name="1_저수지" localSheetId="11">#REF!</definedName>
    <definedName name="1_저수지">#REF!</definedName>
    <definedName name="10_방조제" localSheetId="6">#REF!</definedName>
    <definedName name="10_방조제" localSheetId="7">#REF!</definedName>
    <definedName name="10_방조제" localSheetId="9">#REF!</definedName>
    <definedName name="10_방조제" localSheetId="11">#REF!</definedName>
    <definedName name="10_방조제">#REF!</definedName>
    <definedName name="2_양수장" localSheetId="6">#REF!</definedName>
    <definedName name="2_양수장" localSheetId="7">#REF!</definedName>
    <definedName name="2_양수장" localSheetId="9">#REF!</definedName>
    <definedName name="2_양수장" localSheetId="11">#REF!</definedName>
    <definedName name="2_양수장">#REF!</definedName>
    <definedName name="3_배수장" localSheetId="6">#REF!</definedName>
    <definedName name="3_배수장" localSheetId="7">#REF!</definedName>
    <definedName name="3_배수장" localSheetId="9">#REF!</definedName>
    <definedName name="3_배수장" localSheetId="11">#REF!</definedName>
    <definedName name="3_배수장">#REF!</definedName>
    <definedName name="4_양배수장" localSheetId="6">#REF!</definedName>
    <definedName name="4_양배수장" localSheetId="7">#REF!</definedName>
    <definedName name="4_양배수장" localSheetId="9">#REF!</definedName>
    <definedName name="4_양배수장" localSheetId="11">#REF!</definedName>
    <definedName name="4_양배수장">#REF!</definedName>
    <definedName name="5_취입보" localSheetId="6">#REF!</definedName>
    <definedName name="5_취입보" localSheetId="7">#REF!</definedName>
    <definedName name="5_취입보" localSheetId="9">#REF!</definedName>
    <definedName name="5_취입보" localSheetId="11">#REF!</definedName>
    <definedName name="5_취입보">#REF!</definedName>
    <definedName name="6_집수암거" localSheetId="6">#REF!</definedName>
    <definedName name="6_집수암거" localSheetId="7">#REF!</definedName>
    <definedName name="6_집수암거" localSheetId="9">#REF!</definedName>
    <definedName name="6_집수암거" localSheetId="11">#REF!</definedName>
    <definedName name="6_집수암거">#REF!</definedName>
    <definedName name="7_집수정" localSheetId="6">#REF!</definedName>
    <definedName name="7_집수정" localSheetId="7">#REF!</definedName>
    <definedName name="7_집수정" localSheetId="9">#REF!</definedName>
    <definedName name="7_집수정" localSheetId="11">#REF!</definedName>
    <definedName name="7_집수정">#REF!</definedName>
    <definedName name="8_대형관정" localSheetId="6">#REF!</definedName>
    <definedName name="8_대형관정" localSheetId="7">#REF!</definedName>
    <definedName name="8_대형관정" localSheetId="9">#REF!</definedName>
    <definedName name="8_대형관정" localSheetId="11">#REF!</definedName>
    <definedName name="8_대형관정">#REF!</definedName>
    <definedName name="9_소형관정" localSheetId="6">#REF!</definedName>
    <definedName name="9_소형관정" localSheetId="7">#REF!</definedName>
    <definedName name="9_소형관정" localSheetId="9">#REF!</definedName>
    <definedName name="9_소형관정" localSheetId="11">#REF!</definedName>
    <definedName name="9_소형관정">#REF!</definedName>
    <definedName name="a" localSheetId="9">#REF!</definedName>
    <definedName name="a" localSheetId="11">#REF!</definedName>
    <definedName name="a">#REF!</definedName>
    <definedName name="aaa" localSheetId="11">#REF!</definedName>
    <definedName name="aaa">#REF!</definedName>
    <definedName name="DataStateRange" hidden="1">'[13]총액조회신탁'!$A$5,'[13]총액조회신탁'!$A$7,'[13]총액조회신탁'!$A$34:$C$38,'[13]총액조회신탁'!$E$4,'[13]총액조회신탁'!$E$8,'[13]총액조회신탁'!$A$40:$A$41</definedName>
    <definedName name="Document_array" localSheetId="6">{"Book1"}</definedName>
    <definedName name="Document_array" localSheetId="7">{"Book1"}</definedName>
    <definedName name="Document_array" localSheetId="11">{"Book1"}</definedName>
    <definedName name="Document_array" localSheetId="13">{"Book1"}</definedName>
    <definedName name="Document_array">{"Book1"}</definedName>
    <definedName name="_xlnm.Print_Area" localSheetId="2">'17.도축검사'!$A$1:$N$35</definedName>
    <definedName name="_xlnm.Print_Area" localSheetId="10">'25. 불법 산림훼손 피해현황'!$A$1:$Z$19</definedName>
    <definedName name="_xlnm.Print_Area" localSheetId="11">'26.산림의타용도전용허가현황'!$A$1:$M$21</definedName>
    <definedName name="_xlnm.Print_Area" localSheetId="13">'28. 산림병해충발생및방제상황'!$A$1:$X$16</definedName>
    <definedName name="rnr">'[6]0110원본'!$A$1:$ET$32</definedName>
    <definedName name="s">#REF!</definedName>
    <definedName name="기본급테이블" localSheetId="13">#REF!</definedName>
    <definedName name="기본급테이블">#REF!</definedName>
    <definedName name="나._세입실적비교" localSheetId="3">#REF!</definedName>
    <definedName name="나._세입실적비교" localSheetId="9">#REF!</definedName>
    <definedName name="나._세입실적비교" localSheetId="11">#REF!</definedName>
    <definedName name="나._세입실적비교" localSheetId="13">#REF!</definedName>
    <definedName name="나._세입실적비교">#REF!</definedName>
    <definedName name="나._접수물량과_배달물량_비교">'[5]접수대배달'!$A$1</definedName>
    <definedName name="다._우편물량과_세입실적" localSheetId="3">#REF!</definedName>
    <definedName name="다._우편물량과_세입실적" localSheetId="9">#REF!</definedName>
    <definedName name="다._우편물량과_세입실적" localSheetId="11">#REF!</definedName>
    <definedName name="다._우편물량과_세입실적" localSheetId="13">#REF!</definedName>
    <definedName name="다._우편물량과_세입실적">#REF!</definedName>
    <definedName name="다._체신청별_접수물량">'[5]청별접수'!$A$1</definedName>
    <definedName name="다중분류">'[25]code'!$A$56:$A$72</definedName>
    <definedName name="대1">'[26]code'!$B$2:$X$2</definedName>
    <definedName name="대분류">'[26]code'!$A$3:$A$25</definedName>
    <definedName name="대시작">'[26]code'!$B$2</definedName>
    <definedName name="라._종별_접수량_총괄">'[5]종별접수'!$A$1</definedName>
    <definedName name="라._체신청별_세입목표_대_실적" localSheetId="3">#REF!</definedName>
    <definedName name="라._체신청별_세입목표_대_실적" localSheetId="9">#REF!</definedName>
    <definedName name="라._체신청별_세입목표_대_실적" localSheetId="11">#REF!</definedName>
    <definedName name="라._체신청별_세입목표_대_실적" localSheetId="13">#REF!</definedName>
    <definedName name="라._체신청별_세입목표_대_실적">#REF!</definedName>
    <definedName name="마._종별_접수량_및_구성비__국내" localSheetId="3">#REF!</definedName>
    <definedName name="마._종별_접수량_및_구성비__국내" localSheetId="9">#REF!</definedName>
    <definedName name="마._종별_접수량_및_구성비__국내" localSheetId="11">#REF!</definedName>
    <definedName name="마._종별_접수량_및_구성비__국내" localSheetId="13">#REF!</definedName>
    <definedName name="마._종별_접수량_및_구성비__국내">#REF!</definedName>
    <definedName name="마._체신청별_전년대비_세입실적" localSheetId="3">#REF!</definedName>
    <definedName name="마._체신청별_전년대비_세입실적" localSheetId="9">#REF!</definedName>
    <definedName name="마._체신청별_전년대비_세입실적" localSheetId="11">#REF!</definedName>
    <definedName name="마._체신청별_전년대비_세입실적" localSheetId="13">#REF!</definedName>
    <definedName name="마._체신청별_전년대비_세입실적">#REF!</definedName>
    <definedName name="바._종별_접수량__국제" localSheetId="3">#REF!</definedName>
    <definedName name="바._종별_접수량__국제" localSheetId="9">#REF!</definedName>
    <definedName name="바._종별_접수량__국제" localSheetId="11">#REF!</definedName>
    <definedName name="바._종별_접수량__국제" localSheetId="13">#REF!</definedName>
    <definedName name="바._종별_접수량__국제">#REF!</definedName>
    <definedName name="바._항목별_세입실적">'[5]항목별세입'!$A$1</definedName>
    <definedName name="방조제" localSheetId="11">#REF!</definedName>
    <definedName name="방조제">#REF!</definedName>
    <definedName name="방화규정구분">'[26]code'!$A$28:$A$54</definedName>
    <definedName name="병">#REF!</definedName>
    <definedName name="병충해발생및방제상황">#REF!</definedName>
    <definedName name="사._국제특급우편물_접수실적__당월">'[5]국제특급'!$A$1</definedName>
    <definedName name="사._요금별·후납_우편물량">'[5]별후납'!$A$1</definedName>
    <definedName name="사원테이블" localSheetId="13">#REF!</definedName>
    <definedName name="사원테이블">#REF!</definedName>
    <definedName name="세입비1">'[7]0110원본'!$A$1:$ET$32</definedName>
    <definedName name="수당테이블" localSheetId="13">#REF!</definedName>
    <definedName name="수당테이블">#REF!</definedName>
    <definedName name="시군">'[27]code'!$C$212:$C$214</definedName>
    <definedName name="식료품" localSheetId="9">#REF!</definedName>
    <definedName name="식료품" localSheetId="11">#REF!</definedName>
    <definedName name="식료품">#REF!</definedName>
    <definedName name="ㅇㅇ" localSheetId="3">#REF!</definedName>
    <definedName name="ㅇㅇ" localSheetId="13">#REF!</definedName>
    <definedName name="ㅇㅇ">#REF!</definedName>
    <definedName name="ㅇㅇㅇㅇㅇ" localSheetId="3">#REF!</definedName>
    <definedName name="ㅇㅇㅇㅇㅇ" localSheetId="13">#REF!</definedName>
    <definedName name="ㅇㅇㅇㅇㅇ">#REF!</definedName>
    <definedName name="우편" localSheetId="3">#REF!</definedName>
    <definedName name="우편" localSheetId="13">#REF!</definedName>
    <definedName name="우편">#REF!</definedName>
    <definedName name="읍면" localSheetId="9">#REF!</definedName>
    <definedName name="읍면" localSheetId="11">#REF!</definedName>
    <definedName name="읍면">#REF!</definedName>
    <definedName name="읍면동" localSheetId="9">#REF!</definedName>
    <definedName name="읍면동" localSheetId="11">#REF!</definedName>
    <definedName name="읍면동">#REF!</definedName>
    <definedName name="이사분기" localSheetId="9">#REF!</definedName>
    <definedName name="이사분기" localSheetId="11">#REF!</definedName>
    <definedName name="이사분기">#REF!</definedName>
    <definedName name="인구이동">#REF!</definedName>
    <definedName name="일사분가" localSheetId="9">#REF!</definedName>
    <definedName name="일사분가" localSheetId="11">#REF!</definedName>
    <definedName name="일사분가">#REF!</definedName>
    <definedName name="일사분기" localSheetId="9">#REF!</definedName>
    <definedName name="일사분기" localSheetId="11">#REF!</definedName>
    <definedName name="일사분기">#REF!</definedName>
    <definedName name="자료제공" localSheetId="9">#REF!</definedName>
    <definedName name="자료제공" localSheetId="11">#REF!</definedName>
    <definedName name="자료제공">#REF!</definedName>
    <definedName name="자료제공__통계청_서산출장소__직__행정6급__성명__엄봉섭" localSheetId="9">#REF!</definedName>
    <definedName name="자료제공__통계청_서산출장소__직__행정6급__성명__엄봉섭" localSheetId="11">#REF!</definedName>
    <definedName name="자료제공__통계청_서산출장소__직__행정6급__성명__엄봉섭">#REF!</definedName>
    <definedName name="저수지" localSheetId="11">#REF!</definedName>
    <definedName name="저수지">#REF!</definedName>
    <definedName name="접수종별" localSheetId="3">#REF!</definedName>
    <definedName name="접수종별" localSheetId="13">#REF!</definedName>
    <definedName name="접수종별">#REF!</definedName>
    <definedName name="종____로__말소자" localSheetId="13">'[28]1 자원총괄'!#REF!</definedName>
    <definedName name="종____로__말소자">'[28]1 자원총괄'!#REF!</definedName>
    <definedName name="중1">'[26]code'!$C$27:$BZ$27</definedName>
    <definedName name="중시작">'[26]code'!$C$27</definedName>
    <definedName name="직책테이블" localSheetId="13">#REF!</definedName>
    <definedName name="직책테이블">#REF!</definedName>
    <definedName name="하나" localSheetId="3">#REF!</definedName>
    <definedName name="하나" localSheetId="6">#REF!</definedName>
    <definedName name="하나" localSheetId="7">#REF!</definedName>
    <definedName name="하나" localSheetId="9">#REF!</definedName>
    <definedName name="하나" localSheetId="11">#REF!</definedName>
    <definedName name="하나" localSheetId="13">#REF!</definedName>
    <definedName name="하나">#REF!</definedName>
  </definedNames>
  <calcPr fullCalcOnLoad="1"/>
</workbook>
</file>

<file path=xl/comments1.xml><?xml version="1.0" encoding="utf-8"?>
<comments xmlns="http://schemas.openxmlformats.org/spreadsheetml/2006/main">
  <authors>
    <author>TG삼보</author>
  </authors>
  <commentList>
    <comment ref="C6" authorId="0">
      <text>
        <r>
          <rPr>
            <b/>
            <sz val="9"/>
            <rFont val="돋움"/>
            <family val="3"/>
          </rPr>
          <t>돼지콜레라</t>
        </r>
      </text>
    </comment>
  </commentList>
</comments>
</file>

<file path=xl/sharedStrings.xml><?xml version="1.0" encoding="utf-8"?>
<sst xmlns="http://schemas.openxmlformats.org/spreadsheetml/2006/main" count="864" uniqueCount="476">
  <si>
    <t xml:space="preserve">AGRICULTURE, FORESTRY AND FISHING   </t>
  </si>
  <si>
    <t>Others</t>
  </si>
  <si>
    <t>(M/T)</t>
  </si>
  <si>
    <t>(t)</t>
  </si>
  <si>
    <t>Bamboo</t>
  </si>
  <si>
    <t>Wild</t>
  </si>
  <si>
    <t>Timber</t>
  </si>
  <si>
    <t>Resin</t>
  </si>
  <si>
    <t>shoots</t>
  </si>
  <si>
    <t>Year</t>
  </si>
  <si>
    <t>Source :  Forest Park Dep.</t>
  </si>
  <si>
    <t>-</t>
  </si>
  <si>
    <t>2007</t>
  </si>
  <si>
    <t>2008</t>
  </si>
  <si>
    <t>Unit : Head</t>
  </si>
  <si>
    <t>Admini-</t>
  </si>
  <si>
    <t>Public</t>
  </si>
  <si>
    <t>stration</t>
  </si>
  <si>
    <t>TGE
PED</t>
  </si>
  <si>
    <t>Total</t>
  </si>
  <si>
    <t>Daecheon2-dong</t>
  </si>
  <si>
    <t>Daecheon3-dong</t>
  </si>
  <si>
    <t>Daecheon4-dong</t>
  </si>
  <si>
    <t>Daecheon5-dong</t>
  </si>
  <si>
    <t>2009</t>
  </si>
  <si>
    <t>Year</t>
  </si>
  <si>
    <t>Area</t>
  </si>
  <si>
    <t xml:space="preserve">AGRICULTURE, FORESTRY AND FISHERY   </t>
  </si>
  <si>
    <t>Cases</t>
  </si>
  <si>
    <t>Year</t>
  </si>
  <si>
    <t>Unit : case</t>
  </si>
  <si>
    <t>Total</t>
  </si>
  <si>
    <t>Unit : Head, kg</t>
  </si>
  <si>
    <t xml:space="preserve">AGRICULTURE, FORESTRY AND FISHING   </t>
  </si>
  <si>
    <t>Lumbering Permits</t>
  </si>
  <si>
    <t>Final clearing</t>
  </si>
  <si>
    <t>Others</t>
  </si>
  <si>
    <t>Unit : ha</t>
  </si>
  <si>
    <t>Watershed conservation</t>
  </si>
  <si>
    <t>Source :  Forest Park Dep.</t>
  </si>
  <si>
    <t>Unit : ha, Thousand seedling</t>
  </si>
  <si>
    <t>2010</t>
  </si>
  <si>
    <t>Seedlings</t>
  </si>
  <si>
    <t xml:space="preserve"> </t>
  </si>
  <si>
    <t>Unit : Person</t>
  </si>
  <si>
    <t>By  Occupation</t>
  </si>
  <si>
    <t>Year
Eup, Myeon
&amp; Dong</t>
  </si>
  <si>
    <t>Amount</t>
  </si>
  <si>
    <t>2011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</si>
  <si>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마리</t>
    </r>
  </si>
  <si>
    <t>AGRICULTURE, FORESTRY AND FISHING</t>
  </si>
  <si>
    <t>Unit : establishment</t>
  </si>
  <si>
    <t>Livestock products sales business</t>
  </si>
  <si>
    <t>Livestock</t>
  </si>
  <si>
    <t>Milk</t>
  </si>
  <si>
    <t>Meat</t>
  </si>
  <si>
    <t>Egg</t>
  </si>
  <si>
    <t>products</t>
  </si>
  <si>
    <t>slaughter</t>
  </si>
  <si>
    <t>collection</t>
  </si>
  <si>
    <t>Sub-</t>
  </si>
  <si>
    <t>processing</t>
  </si>
  <si>
    <t>storing</t>
  </si>
  <si>
    <t>transportation</t>
  </si>
  <si>
    <t>sales</t>
  </si>
  <si>
    <t>Meat by-products</t>
  </si>
  <si>
    <t>Milk products</t>
  </si>
  <si>
    <t>products distribution</t>
  </si>
  <si>
    <t>products import</t>
  </si>
  <si>
    <t>Total</t>
  </si>
  <si>
    <t>business</t>
  </si>
  <si>
    <t>total</t>
  </si>
  <si>
    <t>sales business</t>
  </si>
  <si>
    <t>sales business</t>
  </si>
  <si>
    <t>Ungcheon-eup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</si>
  <si>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</si>
  <si>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</si>
  <si>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</si>
  <si>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</si>
  <si>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</si>
  <si>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</si>
  <si>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</si>
  <si>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</si>
  <si>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</si>
  <si>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</si>
  <si>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</si>
  <si>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산림공원과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</si>
  <si>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명</t>
    </r>
  </si>
  <si>
    <r>
      <t>(</t>
    </r>
    <r>
      <rPr>
        <sz val="11"/>
        <rFont val="바탕"/>
        <family val="1"/>
      </rPr>
      <t>㎥</t>
    </r>
    <r>
      <rPr>
        <sz val="11"/>
        <rFont val="Times New Roman"/>
        <family val="1"/>
      </rPr>
      <t>)</t>
    </r>
  </si>
  <si>
    <r>
      <t>(</t>
    </r>
    <r>
      <rPr>
        <sz val="11"/>
        <rFont val="바탕"/>
        <family val="1"/>
      </rPr>
      <t>㎏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</si>
  <si>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ha, </t>
    </r>
    <r>
      <rPr>
        <sz val="11"/>
        <rFont val="바탕"/>
        <family val="1"/>
      </rPr>
      <t>천본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천원</t>
    </r>
    <r>
      <rPr>
        <sz val="11"/>
        <rFont val="Times New Roman"/>
        <family val="1"/>
      </rPr>
      <t>, m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</si>
  <si>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ha, </t>
    </r>
    <r>
      <rPr>
        <sz val="11"/>
        <rFont val="바탕"/>
        <family val="1"/>
      </rPr>
      <t>천본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</si>
  <si>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</t>
    </r>
  </si>
  <si>
    <r>
      <t xml:space="preserve">6. </t>
    </r>
    <r>
      <rPr>
        <sz val="8"/>
        <rFont val="바탕"/>
        <family val="1"/>
      </rPr>
      <t>농림수산업</t>
    </r>
  </si>
  <si>
    <t>cutting
volume</t>
  </si>
  <si>
    <t>collected
 volume</t>
  </si>
  <si>
    <t>Thinning for profit</t>
  </si>
  <si>
    <t>Damaged Tree</t>
  </si>
  <si>
    <t>Mountain</t>
  </si>
  <si>
    <t>conservation</t>
  </si>
  <si>
    <t>Stream</t>
  </si>
  <si>
    <t>Erosion control</t>
  </si>
  <si>
    <t>dam(sites)</t>
  </si>
  <si>
    <t>Coast disaster</t>
  </si>
  <si>
    <t>prenention foreat</t>
  </si>
  <si>
    <t>Prevention of</t>
  </si>
  <si>
    <t>coastal erosion</t>
  </si>
  <si>
    <t>Planting</t>
  </si>
  <si>
    <t>(1,000 seedlings)</t>
  </si>
  <si>
    <t>Forest Watershed</t>
  </si>
  <si>
    <t>Management(sites)</t>
  </si>
  <si>
    <t>Multi-purpose</t>
  </si>
  <si>
    <t>dams(sites)</t>
  </si>
  <si>
    <t>volume</t>
  </si>
  <si>
    <t>Year
Eup &amp; Myeon
 &amp; Dong</t>
  </si>
  <si>
    <r>
      <t xml:space="preserve">Unit : ha, </t>
    </r>
    <r>
      <rPr>
        <sz val="11"/>
        <rFont val="바탕"/>
        <family val="1"/>
      </rPr>
      <t>㎥</t>
    </r>
  </si>
  <si>
    <r>
      <rPr>
        <sz val="11"/>
        <rFont val="바탕"/>
        <family val="1"/>
      </rPr>
      <t>벌채량</t>
    </r>
  </si>
  <si>
    <r>
      <rPr>
        <sz val="11"/>
        <rFont val="바탕"/>
        <family val="1"/>
      </rPr>
      <t>수집량</t>
    </r>
  </si>
  <si>
    <r>
      <rPr>
        <sz val="11"/>
        <rFont val="바탕"/>
        <family val="1"/>
      </rPr>
      <t>조경재</t>
    </r>
  </si>
  <si>
    <r>
      <rPr>
        <sz val="11"/>
        <rFont val="바탕"/>
        <family val="1"/>
      </rPr>
      <t>탄닌원료</t>
    </r>
  </si>
  <si>
    <r>
      <rPr>
        <sz val="8"/>
        <rFont val="바탕"/>
        <family val="1"/>
      </rPr>
      <t>농림수산업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</si>
  <si>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ha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</si>
  <si>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산림공원과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</si>
  <si>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ha, </t>
    </r>
    <r>
      <rPr>
        <sz val="11"/>
        <rFont val="바탕"/>
        <family val="1"/>
      </rPr>
      <t>㎥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</si>
  <si>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     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</si>
  <si>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벌</t>
    </r>
  </si>
  <si>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나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물</t>
    </r>
  </si>
  <si>
    <r>
      <rPr>
        <sz val="11"/>
        <rFont val="바탕"/>
        <family val="1"/>
      </rPr>
      <t>죽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순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</si>
  <si>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료</t>
    </r>
  </si>
  <si>
    <r>
      <rPr>
        <sz val="11"/>
        <rFont val="바탕"/>
        <family val="1"/>
      </rPr>
      <t>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료</t>
    </r>
  </si>
  <si>
    <r>
      <rPr>
        <sz val="11"/>
        <rFont val="바탕"/>
        <family val="1"/>
      </rPr>
      <t>목초액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ℓ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</si>
  <si>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지</t>
    </r>
  </si>
  <si>
    <r>
      <rPr>
        <sz val="11"/>
        <rFont val="바탕"/>
        <family val="1"/>
      </rPr>
      <t>토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석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</si>
  <si>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타</t>
    </r>
  </si>
  <si>
    <r>
      <rPr>
        <sz val="11"/>
        <rFont val="바탕"/>
        <family val="1"/>
      </rPr>
      <t>종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실</t>
    </r>
    <r>
      <rPr>
        <sz val="11"/>
        <rFont val="Times New Roman"/>
        <family val="1"/>
      </rPr>
      <t xml:space="preserve">  </t>
    </r>
    <r>
      <rPr>
        <vertAlign val="superscript"/>
        <sz val="11"/>
        <rFont val="Times New Roman"/>
        <family val="1"/>
      </rPr>
      <t xml:space="preserve"> 2)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</si>
  <si>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마리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㎏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</si>
  <si>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개소</t>
    </r>
  </si>
  <si>
    <t>식육포장</t>
  </si>
  <si>
    <t>처리업</t>
  </si>
  <si>
    <t xml:space="preserve"> wrapping</t>
  </si>
  <si>
    <t>business</t>
  </si>
  <si>
    <t xml:space="preserve">Meat </t>
  </si>
  <si>
    <t>축산물유통
전문판매업</t>
  </si>
  <si>
    <t>식용란수집판매업</t>
  </si>
  <si>
    <t>Livestock products processing business</t>
  </si>
  <si>
    <t>(kg)</t>
  </si>
  <si>
    <r>
      <t>(</t>
    </r>
    <r>
      <rPr>
        <sz val="11"/>
        <rFont val="바탕"/>
        <family val="1"/>
      </rPr>
      <t>㎥</t>
    </r>
    <r>
      <rPr>
        <sz val="11"/>
        <rFont val="Times New Roman"/>
        <family val="1"/>
      </rPr>
      <t>)</t>
    </r>
  </si>
  <si>
    <r>
      <t>(</t>
    </r>
    <r>
      <rPr>
        <sz val="11"/>
        <rFont val="바탕"/>
        <family val="1"/>
      </rPr>
      <t>ℓ</t>
    </r>
    <r>
      <rPr>
        <sz val="11"/>
        <rFont val="Times New Roman"/>
        <family val="1"/>
      </rPr>
      <t>)</t>
    </r>
  </si>
  <si>
    <r>
      <t>(</t>
    </r>
    <r>
      <rPr>
        <sz val="11"/>
        <rFont val="바탕"/>
        <family val="1"/>
      </rPr>
      <t>본</t>
    </r>
    <r>
      <rPr>
        <sz val="11"/>
        <rFont val="Times New Roman"/>
        <family val="1"/>
      </rPr>
      <t>)</t>
    </r>
  </si>
  <si>
    <t xml:space="preserve"> </t>
  </si>
  <si>
    <t>agriculture</t>
  </si>
  <si>
    <t xml:space="preserve">Medicinal </t>
  </si>
  <si>
    <t>saw</t>
  </si>
  <si>
    <t>material</t>
  </si>
  <si>
    <t>vegetables</t>
  </si>
  <si>
    <t>Fuel</t>
  </si>
  <si>
    <t>Fiber materrial</t>
  </si>
  <si>
    <t>dust</t>
  </si>
  <si>
    <t>Mushroom</t>
  </si>
  <si>
    <r>
      <t>Nuts</t>
    </r>
    <r>
      <rPr>
        <sz val="11"/>
        <rFont val="바탕"/>
        <family val="1"/>
      </rPr>
      <t>＆</t>
    </r>
    <r>
      <rPr>
        <sz val="11"/>
        <rFont val="Times New Roman"/>
        <family val="1"/>
      </rPr>
      <t>Fruits</t>
    </r>
  </si>
  <si>
    <t>Tannin material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</si>
  <si>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산림공원과</t>
    </r>
  </si>
  <si>
    <t>Source :  Forest Park Dep.</t>
  </si>
  <si>
    <t>Total</t>
  </si>
  <si>
    <t>Male</t>
  </si>
  <si>
    <t>Female</t>
  </si>
  <si>
    <t>Research</t>
  </si>
  <si>
    <t>Veterinarians</t>
  </si>
  <si>
    <t>Schoos</t>
  </si>
  <si>
    <t>Source :  Forest Park Dep.</t>
  </si>
  <si>
    <r>
      <t xml:space="preserve">6. </t>
    </r>
    <r>
      <rPr>
        <sz val="8"/>
        <rFont val="바탕"/>
        <family val="1"/>
      </rPr>
      <t>농림수산업</t>
    </r>
  </si>
  <si>
    <t>판매</t>
  </si>
  <si>
    <t>Meatsales,</t>
  </si>
  <si>
    <t>Meatprocessing</t>
  </si>
  <si>
    <t>on the spot</t>
  </si>
  <si>
    <t xml:space="preserve">가공업
                         </t>
  </si>
  <si>
    <t>Unit : cases, ha, 1000 won</t>
  </si>
  <si>
    <t>식육즉석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</si>
  <si>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</si>
  <si>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t>Source : Agricultural Technology Center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</si>
  <si>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</si>
  <si>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</si>
  <si>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농업기술센터</t>
    </r>
  </si>
  <si>
    <t>2015</t>
  </si>
  <si>
    <t>Forest Protected Areas</t>
  </si>
  <si>
    <t xml:space="preserve">disaster 
prevention </t>
  </si>
  <si>
    <t xml:space="preserve">liverlihood 
environment
</t>
  </si>
  <si>
    <t xml:space="preserve">Forest genetic resources
</t>
  </si>
  <si>
    <t xml:space="preserve"> Land scape</t>
  </si>
  <si>
    <t>경관</t>
  </si>
  <si>
    <t>산림유전자원보호구역</t>
  </si>
  <si>
    <t>생활환경
 보호구역</t>
  </si>
  <si>
    <t>재해방지 
보호구역</t>
  </si>
  <si>
    <t>…</t>
  </si>
  <si>
    <t>-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</si>
  <si>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</t>
    </r>
    <r>
      <rPr>
        <sz val="11"/>
        <rFont val="Times New Roman"/>
        <family val="1"/>
      </rPr>
      <t xml:space="preserve">, ha, </t>
    </r>
    <r>
      <rPr>
        <sz val="11"/>
        <rFont val="바탕"/>
        <family val="1"/>
      </rPr>
      <t>㎥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천원</t>
    </r>
  </si>
  <si>
    <t>2017</t>
  </si>
  <si>
    <t>2016</t>
  </si>
  <si>
    <t>2017</t>
  </si>
  <si>
    <t>2018</t>
  </si>
  <si>
    <t>웅  천  읍</t>
  </si>
  <si>
    <t>주  포  면</t>
  </si>
  <si>
    <t>주  교  면</t>
  </si>
  <si>
    <t>오  천  면</t>
  </si>
  <si>
    <t>천  북  면</t>
  </si>
  <si>
    <t>청  소  면</t>
  </si>
  <si>
    <t>청  라  면</t>
  </si>
  <si>
    <t>남  포  면</t>
  </si>
  <si>
    <t>주  산  면</t>
  </si>
  <si>
    <t>미  산  면</t>
  </si>
  <si>
    <t>성  주  면</t>
  </si>
  <si>
    <t>대 천 1 동</t>
  </si>
  <si>
    <t>대 천 2 동</t>
  </si>
  <si>
    <t>대 천 3 동</t>
  </si>
  <si>
    <t>대 천 4 동</t>
  </si>
  <si>
    <t>대 천 5 동</t>
  </si>
  <si>
    <t>2018</t>
  </si>
  <si>
    <r>
      <t xml:space="preserve"> 15. </t>
    </r>
    <r>
      <rPr>
        <b/>
        <sz val="18"/>
        <rFont val="바탕"/>
        <family val="1"/>
      </rPr>
      <t>가축전염병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</si>
  <si>
    <t>2019</t>
  </si>
  <si>
    <t>2019</t>
  </si>
  <si>
    <t>2019</t>
  </si>
  <si>
    <t>연    별</t>
  </si>
  <si>
    <r>
      <rPr>
        <sz val="11"/>
        <rFont val="바탕"/>
        <family val="1"/>
      </rPr>
      <t xml:space="preserve">기종저
</t>
    </r>
    <r>
      <rPr>
        <sz val="11"/>
        <rFont val="Times New Roman"/>
        <family val="1"/>
      </rPr>
      <t>Black leg</t>
    </r>
  </si>
  <si>
    <r>
      <t xml:space="preserve">돼지열병
</t>
    </r>
    <r>
      <rPr>
        <sz val="11"/>
        <rFont val="times"/>
        <family val="1"/>
      </rPr>
      <t>Classical Swine Fever</t>
    </r>
  </si>
  <si>
    <r>
      <rPr>
        <sz val="11"/>
        <rFont val="바탕"/>
        <family val="1"/>
      </rPr>
      <t xml:space="preserve">돼지오제스키병
</t>
    </r>
    <r>
      <rPr>
        <sz val="11"/>
        <rFont val="Times New Roman"/>
        <family val="1"/>
      </rPr>
      <t>Aujeszky's</t>
    </r>
  </si>
  <si>
    <r>
      <rPr>
        <sz val="11"/>
        <rFont val="바탕"/>
        <family val="1"/>
      </rPr>
      <t xml:space="preserve">돼지단독
</t>
    </r>
    <r>
      <rPr>
        <sz val="11"/>
        <rFont val="Times New Roman"/>
        <family val="1"/>
      </rPr>
      <t>Swine
erysipelas</t>
    </r>
  </si>
  <si>
    <r>
      <rPr>
        <sz val="11"/>
        <rFont val="바탕"/>
        <family val="1"/>
      </rPr>
      <t xml:space="preserve">광견병
</t>
    </r>
    <r>
      <rPr>
        <sz val="11"/>
        <rFont val="Times New Roman"/>
        <family val="1"/>
      </rPr>
      <t>Rabies</t>
    </r>
  </si>
  <si>
    <r>
      <rPr>
        <sz val="11"/>
        <rFont val="바탕"/>
        <family val="1"/>
      </rPr>
      <t xml:space="preserve">뉴캣슬병
</t>
    </r>
    <r>
      <rPr>
        <sz val="11"/>
        <rFont val="Times New Roman"/>
        <family val="1"/>
      </rPr>
      <t>Newcastle
disease</t>
    </r>
  </si>
  <si>
    <r>
      <rPr>
        <sz val="11"/>
        <rFont val="바탕"/>
        <family val="1"/>
      </rPr>
      <t xml:space="preserve">추백리
</t>
    </r>
    <r>
      <rPr>
        <sz val="11"/>
        <rFont val="Times New Roman"/>
        <family val="1"/>
      </rPr>
      <t>Pullorum
disease</t>
    </r>
  </si>
  <si>
    <r>
      <rPr>
        <sz val="11"/>
        <rFont val="바탕"/>
        <family val="1"/>
      </rPr>
      <t xml:space="preserve">부루셀라
</t>
    </r>
    <r>
      <rPr>
        <sz val="11"/>
        <rFont val="Times New Roman"/>
        <family val="1"/>
      </rPr>
      <t>Brucella</t>
    </r>
  </si>
  <si>
    <r>
      <rPr>
        <sz val="11"/>
        <rFont val="바탕"/>
        <family val="1"/>
      </rPr>
      <t>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 xml:space="preserve">핵
</t>
    </r>
    <r>
      <rPr>
        <sz val="11"/>
        <rFont val="Times New Roman"/>
        <family val="1"/>
      </rPr>
      <t>Tubercu-losis
of Cattle</t>
    </r>
  </si>
  <si>
    <r>
      <rPr>
        <sz val="11"/>
        <rFont val="바탕"/>
        <family val="1"/>
      </rPr>
      <t>마렉병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</si>
  <si>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타
</t>
    </r>
    <r>
      <rPr>
        <sz val="11"/>
        <rFont val="Times New Roman"/>
        <family val="1"/>
      </rPr>
      <t>Others</t>
    </r>
  </si>
  <si>
    <t>Practitioner</t>
  </si>
  <si>
    <t>Corpo-ration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</si>
  <si>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</si>
  <si>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  <r>
      <rPr>
        <sz val="11"/>
        <rFont val="Times New Roman"/>
        <family val="1"/>
      </rPr>
      <t xml:space="preserve">   Gender</t>
    </r>
  </si>
  <si>
    <r>
      <rPr>
        <sz val="11"/>
        <rFont val="바탕"/>
        <family val="1"/>
      </rPr>
      <t>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  <r>
      <rPr>
        <sz val="11"/>
        <rFont val="Times New Roman"/>
        <family val="1"/>
      </rPr>
      <t xml:space="preserve">   </t>
    </r>
  </si>
  <si>
    <r>
      <rPr>
        <sz val="11"/>
        <rFont val="바탕"/>
        <family val="1"/>
      </rPr>
      <t>계</t>
    </r>
  </si>
  <si>
    <r>
      <rPr>
        <sz val="11"/>
        <rFont val="바탕"/>
        <family val="1"/>
      </rPr>
      <t>남</t>
    </r>
  </si>
  <si>
    <r>
      <rPr>
        <sz val="11"/>
        <rFont val="바탕"/>
        <family val="1"/>
      </rPr>
      <t>여</t>
    </r>
  </si>
  <si>
    <r>
      <rPr>
        <sz val="11"/>
        <rFont val="바탕"/>
        <family val="1"/>
      </rPr>
      <t>행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정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</si>
  <si>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구</t>
    </r>
  </si>
  <si>
    <r>
      <rPr>
        <sz val="11"/>
        <rFont val="바탕"/>
        <family val="1"/>
      </rPr>
      <t>공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의</t>
    </r>
  </si>
  <si>
    <r>
      <rPr>
        <sz val="11"/>
        <rFont val="바탕"/>
        <family val="1"/>
      </rPr>
      <t>개업수의</t>
    </r>
  </si>
  <si>
    <r>
      <rPr>
        <sz val="11"/>
        <rFont val="바탕"/>
        <family val="1"/>
      </rPr>
      <t>학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교</t>
    </r>
  </si>
  <si>
    <r>
      <rPr>
        <sz val="11"/>
        <rFont val="바탕"/>
        <family val="1"/>
      </rPr>
      <t>단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체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</si>
  <si>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타</t>
    </r>
  </si>
  <si>
    <r>
      <rPr>
        <sz val="11"/>
        <rFont val="바탕"/>
        <family val="1"/>
      </rPr>
      <t>읍면동별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</si>
  <si>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</si>
  <si>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Cattle</t>
    </r>
  </si>
  <si>
    <r>
      <rPr>
        <sz val="11"/>
        <rFont val="바탕"/>
        <family val="1"/>
      </rPr>
      <t>돼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지</t>
    </r>
    <r>
      <rPr>
        <sz val="11"/>
        <rFont val="Times New Roman"/>
        <family val="1"/>
      </rPr>
      <t xml:space="preserve">    Pig</t>
    </r>
  </si>
  <si>
    <r>
      <rPr>
        <sz val="11"/>
        <rFont val="바탕"/>
        <family val="1"/>
      </rPr>
      <t>닭</t>
    </r>
    <r>
      <rPr>
        <sz val="11"/>
        <rFont val="Times New Roman"/>
        <family val="1"/>
      </rPr>
      <t xml:space="preserve">   Chickens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</si>
  <si>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타</t>
    </r>
    <r>
      <rPr>
        <sz val="11"/>
        <rFont val="Times New Roman"/>
        <family val="1"/>
      </rPr>
      <t xml:space="preserve">   Others</t>
    </r>
  </si>
  <si>
    <r>
      <rPr>
        <sz val="11"/>
        <rFont val="바탕"/>
        <family val="1"/>
      </rPr>
      <t>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 xml:space="preserve">수
</t>
    </r>
    <r>
      <rPr>
        <sz val="11"/>
        <rFont val="Times New Roman"/>
        <family val="1"/>
      </rPr>
      <t>No. of
heads</t>
    </r>
  </si>
  <si>
    <r>
      <rPr>
        <sz val="11"/>
        <rFont val="바탕"/>
        <family val="1"/>
      </rPr>
      <t>생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량
</t>
    </r>
    <r>
      <rPr>
        <sz val="11"/>
        <rFont val="Times New Roman"/>
        <family val="1"/>
      </rPr>
      <t>Alive</t>
    </r>
  </si>
  <si>
    <r>
      <rPr>
        <sz val="11"/>
        <rFont val="바탕"/>
        <family val="1"/>
      </rPr>
      <t>지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육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량
</t>
    </r>
    <r>
      <rPr>
        <sz val="11"/>
        <rFont val="Times New Roman"/>
        <family val="1"/>
      </rPr>
      <t>Meat</t>
    </r>
  </si>
  <si>
    <r>
      <rPr>
        <sz val="11"/>
        <rFont val="바탕"/>
        <family val="1"/>
      </rPr>
      <t>생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체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량
</t>
    </r>
    <r>
      <rPr>
        <sz val="11"/>
        <rFont val="Times New Roman"/>
        <family val="1"/>
      </rPr>
      <t>Alive</t>
    </r>
  </si>
  <si>
    <t>식육
가공업</t>
  </si>
  <si>
    <t>식육
판매업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</si>
  <si>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</t>
    </r>
    <r>
      <rPr>
        <sz val="11"/>
        <rFont val="바탕"/>
        <family val="1"/>
      </rPr>
      <t>별
읍면동별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</si>
  <si>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</si>
  <si>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도축업</t>
    </r>
  </si>
  <si>
    <r>
      <rPr>
        <sz val="11"/>
        <rFont val="바탕"/>
        <family val="1"/>
      </rPr>
      <t>집유업</t>
    </r>
  </si>
  <si>
    <r>
      <rPr>
        <sz val="11"/>
        <rFont val="바탕"/>
        <family val="1"/>
      </rPr>
      <t>축산물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가공업</t>
    </r>
  </si>
  <si>
    <r>
      <rPr>
        <sz val="11"/>
        <rFont val="바탕"/>
        <family val="1"/>
      </rPr>
      <t>축산물</t>
    </r>
  </si>
  <si>
    <r>
      <rPr>
        <sz val="11"/>
        <rFont val="바탕"/>
        <family val="1"/>
      </rPr>
      <t>축산물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판매업</t>
    </r>
  </si>
  <si>
    <r>
      <rPr>
        <sz val="11"/>
        <rFont val="바탕"/>
        <family val="1"/>
      </rPr>
      <t>보관업</t>
    </r>
  </si>
  <si>
    <r>
      <rPr>
        <sz val="11"/>
        <rFont val="바탕"/>
        <family val="1"/>
      </rPr>
      <t>운반업</t>
    </r>
  </si>
  <si>
    <r>
      <rPr>
        <sz val="11"/>
        <rFont val="바탕"/>
        <family val="1"/>
      </rPr>
      <t>소계</t>
    </r>
  </si>
  <si>
    <r>
      <rPr>
        <sz val="11"/>
        <rFont val="바탕"/>
        <family val="1"/>
      </rPr>
      <t>유가공업</t>
    </r>
  </si>
  <si>
    <r>
      <rPr>
        <sz val="11"/>
        <rFont val="바탕"/>
        <family val="1"/>
      </rPr>
      <t>알가공업</t>
    </r>
  </si>
  <si>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</si>
  <si>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식육부산물</t>
    </r>
  </si>
  <si>
    <r>
      <rPr>
        <sz val="11"/>
        <rFont val="바탕"/>
        <family val="1"/>
      </rPr>
      <t>우유류</t>
    </r>
  </si>
  <si>
    <r>
      <rPr>
        <sz val="10"/>
        <rFont val="바탕"/>
        <family val="1"/>
      </rPr>
      <t>축산물수입판매업</t>
    </r>
  </si>
  <si>
    <r>
      <rPr>
        <sz val="11"/>
        <rFont val="바탕"/>
        <family val="1"/>
      </rPr>
      <t>전문판매업</t>
    </r>
  </si>
  <si>
    <r>
      <rPr>
        <sz val="11"/>
        <rFont val="바탕"/>
        <family val="1"/>
      </rPr>
      <t>판매업</t>
    </r>
  </si>
  <si>
    <t xml:space="preserve"> nut and fruits</t>
  </si>
  <si>
    <t>herbs</t>
  </si>
  <si>
    <t>wood</t>
  </si>
  <si>
    <t xml:space="preserve">vinegar                                                   </t>
  </si>
  <si>
    <t xml:space="preserve"> Material </t>
  </si>
  <si>
    <t xml:space="preserve">for landscape </t>
  </si>
  <si>
    <t>Soil</t>
  </si>
  <si>
    <t xml:space="preserve">and stone </t>
  </si>
  <si>
    <t xml:space="preserve">Others </t>
  </si>
  <si>
    <r>
      <rPr>
        <sz val="11"/>
        <rFont val="바탕"/>
        <family val="1"/>
      </rPr>
      <t>버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섯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</si>
  <si>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</si>
  <si>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t>Foresttending</t>
  </si>
  <si>
    <t>Speciesconversion</t>
  </si>
  <si>
    <t>status Coforest land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</si>
  <si>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</si>
  <si>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수익솎아베기</t>
    </r>
  </si>
  <si>
    <r>
      <rPr>
        <sz val="11"/>
        <rFont val="바탕"/>
        <family val="1"/>
      </rPr>
      <t>숲가꾸기</t>
    </r>
  </si>
  <si>
    <r>
      <rPr>
        <sz val="11"/>
        <rFont val="바탕"/>
        <family val="1"/>
      </rPr>
      <t>수종갱신</t>
    </r>
  </si>
  <si>
    <r>
      <rPr>
        <sz val="11"/>
        <rFont val="바탕"/>
        <family val="1"/>
      </rPr>
      <t>피해목</t>
    </r>
  </si>
  <si>
    <r>
      <rPr>
        <sz val="11"/>
        <rFont val="바탕"/>
        <family val="1"/>
      </rPr>
      <t>산지전용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</si>
  <si>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타</t>
    </r>
  </si>
  <si>
    <r>
      <rPr>
        <sz val="11"/>
        <rFont val="바탕"/>
        <family val="1"/>
      </rPr>
      <t>수집량</t>
    </r>
  </si>
  <si>
    <r>
      <rPr>
        <sz val="11"/>
        <rFont val="바탕"/>
        <family val="1"/>
      </rPr>
      <t>벌채량</t>
    </r>
  </si>
  <si>
    <r>
      <rPr>
        <sz val="11"/>
        <rFont val="바탕"/>
        <family val="1"/>
      </rPr>
      <t>수집량</t>
    </r>
  </si>
  <si>
    <r>
      <rPr>
        <sz val="11"/>
        <rFont val="바탕"/>
        <family val="1"/>
      </rPr>
      <t>벌채량</t>
    </r>
  </si>
  <si>
    <r>
      <rPr>
        <sz val="11"/>
        <rFont val="바탕"/>
        <family val="1"/>
      </rPr>
      <t>벌채량</t>
    </r>
  </si>
  <si>
    <r>
      <rPr>
        <sz val="11"/>
        <rFont val="바탕"/>
        <family val="1"/>
      </rPr>
      <t>수집량</t>
    </r>
  </si>
  <si>
    <r>
      <rPr>
        <sz val="11"/>
        <rFont val="바탕"/>
        <family val="1"/>
      </rPr>
      <t>수집량</t>
    </r>
  </si>
  <si>
    <r>
      <rPr>
        <sz val="11"/>
        <rFont val="바탕"/>
        <family val="1"/>
      </rPr>
      <t>벌채량</t>
    </r>
  </si>
  <si>
    <t xml:space="preserve">AGRICULTURE, FORESTRY AND FISHING   </t>
  </si>
  <si>
    <t xml:space="preserve"> </t>
  </si>
  <si>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승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인</t>
    </r>
  </si>
  <si>
    <t>Permits of hunting</t>
  </si>
  <si>
    <r>
      <rPr>
        <sz val="11"/>
        <rFont val="바탕"/>
        <family val="1"/>
      </rPr>
      <t>포획량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마리</t>
    </r>
    <r>
      <rPr>
        <sz val="11"/>
        <rFont val="Times New Roman"/>
        <family val="1"/>
      </rPr>
      <t>)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
Amount of game taken or hunted</t>
    </r>
  </si>
  <si>
    <r>
      <rPr>
        <sz val="11"/>
        <rFont val="바탕"/>
        <family val="1"/>
      </rPr>
      <t>수렵수입액</t>
    </r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
(</t>
    </r>
    <r>
      <rPr>
        <sz val="11"/>
        <rFont val="바탕"/>
        <family val="1"/>
      </rPr>
      <t>천원</t>
    </r>
    <r>
      <rPr>
        <sz val="11"/>
        <rFont val="Times New Roman"/>
        <family val="1"/>
      </rPr>
      <t>)
Income from hunting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</si>
  <si>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</si>
  <si>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>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국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인
</t>
    </r>
    <r>
      <rPr>
        <sz val="11"/>
        <rFont val="Times New Roman"/>
        <family val="1"/>
      </rPr>
      <t>Native</t>
    </r>
  </si>
  <si>
    <r>
      <rPr>
        <sz val="11"/>
        <rFont val="바탕"/>
        <family val="1"/>
      </rPr>
      <t>외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국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인
</t>
    </r>
    <r>
      <rPr>
        <sz val="11"/>
        <rFont val="Times New Roman"/>
        <family val="1"/>
      </rPr>
      <t>Foreigner</t>
    </r>
  </si>
  <si>
    <r>
      <rPr>
        <sz val="11"/>
        <rFont val="바탕"/>
        <family val="1"/>
      </rPr>
      <t>외교관</t>
    </r>
    <r>
      <rPr>
        <sz val="11"/>
        <rFont val="Times New Roman"/>
        <family val="1"/>
      </rPr>
      <t>·</t>
    </r>
    <r>
      <rPr>
        <sz val="11"/>
        <rFont val="바탕"/>
        <family val="1"/>
      </rPr>
      <t xml:space="preserve">군인
</t>
    </r>
    <r>
      <rPr>
        <sz val="11"/>
        <rFont val="Times New Roman"/>
        <family val="1"/>
      </rPr>
      <t>Diplomat, military personnel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</si>
  <si>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1) </t>
    </r>
    <r>
      <rPr>
        <sz val="11"/>
        <rFont val="바탕"/>
        <family val="1"/>
      </rPr>
      <t>포획량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마리</t>
    </r>
    <r>
      <rPr>
        <sz val="11"/>
        <rFont val="Times New Roman"/>
        <family val="1"/>
      </rPr>
      <t xml:space="preserve">) : </t>
    </r>
    <r>
      <rPr>
        <sz val="11"/>
        <rFont val="바탕"/>
        <family val="1"/>
      </rPr>
      <t>농작물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전선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항공기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이</t>
    </r>
    <r>
      <rPr>
        <sz val="11"/>
        <rFont val="Times New Roman"/>
        <family val="1"/>
      </rPr>
      <t>·</t>
    </r>
    <r>
      <rPr>
        <sz val="11"/>
        <rFont val="바탕"/>
        <family val="1"/>
      </rPr>
      <t>착륙에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유해를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주는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대상</t>
    </r>
  </si>
  <si>
    <r>
      <t xml:space="preserve">        2) </t>
    </r>
    <r>
      <rPr>
        <sz val="11"/>
        <rFont val="바탕"/>
        <family val="1"/>
      </rPr>
      <t>수렵수입액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수렵장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설정지역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수렵시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사용료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야생동식물보호법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제</t>
    </r>
    <r>
      <rPr>
        <sz val="11"/>
        <rFont val="Times New Roman"/>
        <family val="1"/>
      </rPr>
      <t>42</t>
    </r>
    <r>
      <rPr>
        <sz val="11"/>
        <rFont val="바탕"/>
        <family val="1"/>
      </rPr>
      <t>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및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동법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제</t>
    </r>
    <r>
      <rPr>
        <sz val="11"/>
        <rFont val="Times New Roman"/>
        <family val="1"/>
      </rPr>
      <t>50</t>
    </r>
    <r>
      <rPr>
        <sz val="11"/>
        <rFont val="바탕"/>
        <family val="1"/>
      </rPr>
      <t>조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</si>
  <si>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환경보호과</t>
    </r>
  </si>
  <si>
    <t>Source : Environment Protection Dep.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</si>
  <si>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</t>
    </r>
  </si>
  <si>
    <t>Unit : case</t>
  </si>
  <si>
    <r>
      <t xml:space="preserve">1   </t>
    </r>
    <r>
      <rPr>
        <sz val="11"/>
        <rFont val="바탕"/>
        <family val="1"/>
      </rPr>
      <t>종</t>
    </r>
  </si>
  <si>
    <r>
      <t xml:space="preserve">2   </t>
    </r>
    <r>
      <rPr>
        <sz val="11"/>
        <rFont val="바탕"/>
        <family val="1"/>
      </rPr>
      <t>종</t>
    </r>
  </si>
  <si>
    <r>
      <t xml:space="preserve">3   </t>
    </r>
    <r>
      <rPr>
        <sz val="11"/>
        <rFont val="바탕"/>
        <family val="1"/>
      </rPr>
      <t>종</t>
    </r>
  </si>
  <si>
    <r>
      <t xml:space="preserve">Class </t>
    </r>
    <r>
      <rPr>
        <sz val="11"/>
        <rFont val="바탕"/>
        <family val="1"/>
      </rPr>
      <t>Ⅰ</t>
    </r>
  </si>
  <si>
    <r>
      <t xml:space="preserve">Class </t>
    </r>
    <r>
      <rPr>
        <sz val="11"/>
        <rFont val="바탕"/>
        <family val="1"/>
      </rPr>
      <t>Ⅱ</t>
    </r>
  </si>
  <si>
    <r>
      <t xml:space="preserve">Class </t>
    </r>
    <r>
      <rPr>
        <sz val="11"/>
        <rFont val="바탕"/>
        <family val="1"/>
      </rPr>
      <t>Ⅲ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</si>
  <si>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환경보호과</t>
    </r>
  </si>
  <si>
    <t>Source : Environment Protection Dep.</t>
  </si>
  <si>
    <t>`</t>
  </si>
  <si>
    <t xml:space="preserve">Note : 1) Amount of game taken or hunted: Harmful factors to agricultural products, electric wires and take-off and landing of aircraft. </t>
  </si>
  <si>
    <t xml:space="preserve">           2) Income from hunting: Fee paid for hunting in designated hunting zone </t>
  </si>
  <si>
    <t xml:space="preserve">               (Wild Animals and Plants Protection Act Article 42 and related act Article 50). </t>
  </si>
  <si>
    <r>
      <t xml:space="preserve">22. </t>
    </r>
    <r>
      <rPr>
        <b/>
        <sz val="18"/>
        <rFont val="바탕"/>
        <family val="1"/>
      </rPr>
      <t>수렵면허장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발급</t>
    </r>
    <r>
      <rPr>
        <b/>
        <sz val="18"/>
        <rFont val="Times New Roman"/>
        <family val="1"/>
      </rPr>
      <t xml:space="preserve">   Hunting License Issues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</si>
  <si>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</si>
  <si>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t>계</t>
  </si>
  <si>
    <t>2019</t>
  </si>
  <si>
    <t>골프장
Golf course</t>
  </si>
  <si>
    <t>스키장
Ski slope</t>
  </si>
  <si>
    <t>묘지
Burial</t>
  </si>
  <si>
    <t>2015</t>
  </si>
  <si>
    <t>…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</si>
  <si>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건축허가과</t>
    </r>
  </si>
  <si>
    <t>Source : Department of Building Permit</t>
  </si>
  <si>
    <t>Unit : ha, 1000 trees, 1000 won, m</t>
  </si>
  <si>
    <r>
      <t xml:space="preserve">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1) </t>
    </r>
    <r>
      <rPr>
        <sz val="11"/>
        <rFont val="바탕"/>
        <family val="1"/>
      </rPr>
      <t>사방댐은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예방사방사업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수해복공사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등을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모두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포함하여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반영한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결과</t>
    </r>
    <r>
      <rPr>
        <sz val="11"/>
        <rFont val="Times New Roman"/>
        <family val="1"/>
      </rPr>
      <t xml:space="preserve"> ('11</t>
    </r>
    <r>
      <rPr>
        <sz val="11"/>
        <rFont val="바탕"/>
        <family val="1"/>
      </rPr>
      <t>년까지는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예방사업만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반영</t>
    </r>
    <r>
      <rPr>
        <sz val="11"/>
        <rFont val="Times New Roman"/>
        <family val="1"/>
      </rPr>
      <t>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</si>
  <si>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</si>
  <si>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산지보전</t>
    </r>
    <r>
      <rPr>
        <sz val="11"/>
        <color indexed="8"/>
        <rFont val="Times New Roman"/>
        <family val="1"/>
      </rPr>
      <t>(ha)</t>
    </r>
  </si>
  <si>
    <r>
      <rPr>
        <sz val="11"/>
        <color indexed="8"/>
        <rFont val="바탕"/>
        <family val="1"/>
      </rPr>
      <t>계류보전</t>
    </r>
    <r>
      <rPr>
        <sz val="11"/>
        <color indexed="8"/>
        <rFont val="Times New Roman"/>
        <family val="1"/>
      </rPr>
      <t>(km)</t>
    </r>
  </si>
  <si>
    <r>
      <rPr>
        <sz val="11"/>
        <color indexed="8"/>
        <rFont val="바탕"/>
        <family val="1"/>
      </rPr>
      <t>사방댐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</si>
  <si>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해안방재림조성</t>
    </r>
    <r>
      <rPr>
        <sz val="11"/>
        <color indexed="8"/>
        <rFont val="Times New Roman"/>
        <family val="1"/>
      </rPr>
      <t>(ha)</t>
    </r>
  </si>
  <si>
    <r>
      <rPr>
        <sz val="11"/>
        <color indexed="8"/>
        <rFont val="바탕"/>
        <family val="1"/>
      </rPr>
      <t xml:space="preserve">해안침식방지
</t>
    </r>
    <r>
      <rPr>
        <sz val="11"/>
        <color indexed="8"/>
        <rFont val="Times New Roman"/>
        <family val="1"/>
      </rPr>
      <t>(km)</t>
    </r>
  </si>
  <si>
    <r>
      <rPr>
        <sz val="11"/>
        <color indexed="8"/>
        <rFont val="바탕"/>
        <family val="1"/>
      </rPr>
      <t xml:space="preserve">다목적댐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</si>
  <si>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산림유역
관리조성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</si>
  <si>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 xml:space="preserve">식재본수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천본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</si>
  <si>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</si>
  <si>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Total</t>
    </r>
  </si>
  <si>
    <r>
      <rPr>
        <sz val="11"/>
        <color indexed="8"/>
        <rFont val="바탕"/>
        <family val="1"/>
      </rPr>
      <t xml:space="preserve">경제수조림
</t>
    </r>
    <r>
      <rPr>
        <sz val="11"/>
        <color indexed="8"/>
        <rFont val="Times New Roman"/>
        <family val="1"/>
      </rPr>
      <t>Commercial tree</t>
    </r>
  </si>
  <si>
    <r>
      <rPr>
        <sz val="11"/>
        <color indexed="8"/>
        <rFont val="바탕"/>
        <family val="1"/>
      </rPr>
      <t xml:space="preserve">큰나무조림
</t>
    </r>
    <r>
      <rPr>
        <sz val="11"/>
        <color indexed="8"/>
        <rFont val="Times New Roman"/>
        <family val="1"/>
      </rPr>
      <t>Semi-mature tree</t>
    </r>
  </si>
  <si>
    <r>
      <rPr>
        <sz val="11"/>
        <color indexed="8"/>
        <rFont val="바탕"/>
        <family val="1"/>
      </rPr>
      <t xml:space="preserve">유휴토지조림
</t>
    </r>
    <r>
      <rPr>
        <sz val="11"/>
        <color indexed="8"/>
        <rFont val="Times New Roman"/>
        <family val="1"/>
      </rPr>
      <t>Fallow land reforestation</t>
    </r>
  </si>
  <si>
    <r>
      <rPr>
        <sz val="11"/>
        <color indexed="8"/>
        <rFont val="바탕"/>
        <family val="1"/>
      </rPr>
      <t xml:space="preserve">산불피해조림
</t>
    </r>
    <r>
      <rPr>
        <sz val="11"/>
        <color indexed="8"/>
        <rFont val="Times New Roman"/>
        <family val="1"/>
      </rPr>
      <t>Forest fire reforestation</t>
    </r>
  </si>
  <si>
    <r>
      <rPr>
        <sz val="11"/>
        <color indexed="8"/>
        <rFont val="바탕"/>
        <family val="1"/>
      </rPr>
      <t xml:space="preserve">금강소나무휴게숲
</t>
    </r>
    <r>
      <rPr>
        <sz val="11"/>
        <color indexed="8"/>
        <rFont val="Times New Roman"/>
        <family val="1"/>
      </rPr>
      <t>Geumgang pine tree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</si>
  <si>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</si>
  <si>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</si>
  <si>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본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</si>
  <si>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</si>
  <si>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도벌</t>
    </r>
    <r>
      <rPr>
        <sz val="11"/>
        <color indexed="8"/>
        <rFont val="Times New Roman"/>
        <family val="1"/>
      </rPr>
      <t xml:space="preserve"> 
Secretlogging</t>
    </r>
  </si>
  <si>
    <r>
      <rPr>
        <sz val="11"/>
        <color indexed="8"/>
        <rFont val="바탕"/>
        <family val="1"/>
      </rPr>
      <t>무허가벌채</t>
    </r>
    <r>
      <rPr>
        <sz val="11"/>
        <color indexed="8"/>
        <rFont val="Times New Roman"/>
        <family val="1"/>
      </rPr>
      <t xml:space="preserve">  
Unauthorized cutting</t>
    </r>
  </si>
  <si>
    <r>
      <rPr>
        <sz val="11"/>
        <color indexed="8"/>
        <rFont val="바탕"/>
        <family val="1"/>
      </rPr>
      <t xml:space="preserve">불법산림형질변경
</t>
    </r>
    <r>
      <rPr>
        <sz val="11"/>
        <color indexed="8"/>
        <rFont val="Times New Roman"/>
        <family val="1"/>
      </rPr>
      <t xml:space="preserve"> Forest exploitation</t>
    </r>
  </si>
  <si>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불</t>
    </r>
    <r>
      <rPr>
        <sz val="11"/>
        <color indexed="8"/>
        <rFont val="Times New Roman"/>
        <family val="1"/>
      </rPr>
      <t xml:space="preserve">   Forest fire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</si>
  <si>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    Others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</si>
  <si>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</si>
  <si>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</si>
  <si>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재적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</si>
  <si>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</si>
  <si>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재적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</si>
  <si>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</si>
  <si>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재적</t>
    </r>
  </si>
  <si>
    <r>
      <rPr>
        <sz val="11"/>
        <color indexed="8"/>
        <rFont val="바탕"/>
        <family val="1"/>
      </rPr>
      <t>금액</t>
    </r>
  </si>
  <si>
    <r>
      <t>농업용</t>
    </r>
    <r>
      <rPr>
        <sz val="11"/>
        <color indexed="8"/>
        <rFont val="Times New Roman"/>
        <family val="1"/>
      </rPr>
      <t xml:space="preserve">   Agricultural use</t>
    </r>
  </si>
  <si>
    <r>
      <t xml:space="preserve">  </t>
    </r>
    <r>
      <rPr>
        <sz val="11"/>
        <color indexed="8"/>
        <rFont val="바탕"/>
        <family val="1"/>
      </rPr>
      <t>비농업용</t>
    </r>
    <r>
      <rPr>
        <sz val="11"/>
        <color indexed="8"/>
        <rFont val="Times New Roman"/>
        <family val="1"/>
      </rPr>
      <t xml:space="preserve">   Non-agricultural use</t>
    </r>
  </si>
  <si>
    <r>
      <rPr>
        <sz val="11"/>
        <color indexed="8"/>
        <rFont val="바탕"/>
        <family val="1"/>
      </rPr>
      <t>비농업용</t>
    </r>
    <r>
      <rPr>
        <sz val="11"/>
        <color indexed="8"/>
        <rFont val="Times New Roman"/>
        <family val="1"/>
      </rPr>
      <t xml:space="preserve">   Non-agricultural use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</si>
  <si>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</si>
  <si>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 xml:space="preserve">농지
</t>
    </r>
    <r>
      <rPr>
        <sz val="11"/>
        <color indexed="8"/>
        <rFont val="Times New Roman"/>
        <family val="1"/>
      </rPr>
      <t>Farmland</t>
    </r>
  </si>
  <si>
    <r>
      <rPr>
        <sz val="11"/>
        <color indexed="8"/>
        <rFont val="바탕"/>
        <family val="1"/>
      </rPr>
      <t xml:space="preserve">초지
</t>
    </r>
    <r>
      <rPr>
        <sz val="11"/>
        <color indexed="8"/>
        <rFont val="Times New Roman"/>
        <family val="1"/>
      </rPr>
      <t>Grassland</t>
    </r>
  </si>
  <si>
    <r>
      <rPr>
        <sz val="11"/>
        <color indexed="8"/>
        <rFont val="바탕"/>
        <family val="1"/>
      </rPr>
      <t xml:space="preserve">택지
</t>
    </r>
    <r>
      <rPr>
        <sz val="11"/>
        <color indexed="8"/>
        <rFont val="Times New Roman"/>
        <family val="1"/>
      </rPr>
      <t>Residenria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</si>
  <si>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장
</t>
    </r>
    <r>
      <rPr>
        <sz val="11"/>
        <color indexed="8"/>
        <rFont val="Times New Roman"/>
        <family val="1"/>
      </rPr>
      <t>Factory</t>
    </r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</si>
  <si>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로
</t>
    </r>
    <r>
      <rPr>
        <sz val="11"/>
        <color indexed="8"/>
        <rFont val="Times New Roman"/>
        <family val="1"/>
      </rPr>
      <t>Road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</si>
  <si>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타
</t>
    </r>
    <r>
      <rPr>
        <sz val="11"/>
        <color indexed="8"/>
        <rFont val="Times New Roman"/>
        <family val="1"/>
      </rPr>
      <t>Others</t>
    </r>
  </si>
  <si>
    <t xml:space="preserve">주 : 산지를 조림·육림 및 토석의 굴취·채취 그 밖에 임산물 생산의 용도외로 전용하는 것으로 일시적         </t>
  </si>
  <si>
    <t xml:space="preserve">       산지이용은 제외한 모든 산지전용허가·협의 현황</t>
  </si>
  <si>
    <t xml:space="preserve">           all forest conversions excluding one time use of forest for using forest</t>
  </si>
  <si>
    <t xml:space="preserve">           for purposes other than reforestation, silviculture, digging and extraction</t>
  </si>
  <si>
    <t xml:space="preserve">           of soil and stone or production of forestry products, or changing the form</t>
  </si>
  <si>
    <t xml:space="preserve">           and quality of forest for such purposes. </t>
  </si>
  <si>
    <t xml:space="preserve">Note : Permits of Forest Conversion count permits, reports and negotiations on </t>
  </si>
  <si>
    <t>연   별</t>
  </si>
  <si>
    <r>
      <rPr>
        <sz val="11"/>
        <color indexed="8"/>
        <rFont val="바탕"/>
        <family val="1"/>
      </rPr>
      <t>수원함양</t>
    </r>
  </si>
  <si>
    <r>
      <t>1</t>
    </r>
    <r>
      <rPr>
        <sz val="11"/>
        <color indexed="8"/>
        <rFont val="바탕"/>
        <family val="1"/>
      </rPr>
      <t>종</t>
    </r>
  </si>
  <si>
    <r>
      <t>2</t>
    </r>
    <r>
      <rPr>
        <sz val="11"/>
        <color indexed="8"/>
        <rFont val="바탕"/>
        <family val="1"/>
      </rPr>
      <t>종</t>
    </r>
  </si>
  <si>
    <r>
      <t>3</t>
    </r>
    <r>
      <rPr>
        <sz val="11"/>
        <color indexed="8"/>
        <rFont val="바탕"/>
        <family val="1"/>
      </rPr>
      <t>종</t>
    </r>
  </si>
  <si>
    <r>
      <t>class</t>
    </r>
    <r>
      <rPr>
        <sz val="11"/>
        <color indexed="8"/>
        <rFont val="바탕"/>
        <family val="1"/>
      </rPr>
      <t>Ⅰ</t>
    </r>
  </si>
  <si>
    <r>
      <t>class</t>
    </r>
    <r>
      <rPr>
        <sz val="11"/>
        <color indexed="8"/>
        <rFont val="바탕"/>
        <family val="1"/>
      </rPr>
      <t>Ⅱ</t>
    </r>
  </si>
  <si>
    <r>
      <t>class</t>
    </r>
    <r>
      <rPr>
        <sz val="11"/>
        <color indexed="8"/>
        <rFont val="바탕"/>
        <family val="1"/>
      </rPr>
      <t>Ⅲ</t>
    </r>
  </si>
  <si>
    <r>
      <t xml:space="preserve">6. </t>
    </r>
    <r>
      <rPr>
        <sz val="8"/>
        <rFont val="바탕"/>
        <family val="1"/>
      </rPr>
      <t>농림수산업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</si>
  <si>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ha</t>
    </r>
  </si>
  <si>
    <t>Unit : ha</t>
  </si>
  <si>
    <t>Pine gall midge</t>
  </si>
  <si>
    <t>Black pine bast scale</t>
  </si>
  <si>
    <t>Pine wood nematode</t>
  </si>
  <si>
    <t>Pine caterpillar</t>
  </si>
  <si>
    <t>Fall webworm</t>
  </si>
  <si>
    <t>Japanese alder
leaf beetle</t>
  </si>
  <si>
    <t>White pine blister rust</t>
  </si>
  <si>
    <t>Small poplar
longicorn beetle</t>
  </si>
  <si>
    <t>Chestnut insect pests</t>
  </si>
  <si>
    <t>Others</t>
  </si>
  <si>
    <t>Occurrence</t>
  </si>
  <si>
    <t>Prevention</t>
  </si>
  <si>
    <t>Occurrence</t>
  </si>
  <si>
    <t>Prevention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</si>
  <si>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산림공원과</t>
    </r>
  </si>
  <si>
    <t>Source :  Forest Park Dep.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</si>
  <si>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</si>
  <si>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솔잎혹파리</t>
    </r>
  </si>
  <si>
    <r>
      <rPr>
        <sz val="11"/>
        <color indexed="8"/>
        <rFont val="바탕"/>
        <family val="1"/>
      </rPr>
      <t>솔껍질
깍지벌레</t>
    </r>
  </si>
  <si>
    <r>
      <rPr>
        <sz val="11"/>
        <color indexed="8"/>
        <rFont val="바탕"/>
        <family val="1"/>
      </rPr>
      <t>소나무재선충</t>
    </r>
  </si>
  <si>
    <r>
      <rPr>
        <sz val="11"/>
        <color indexed="8"/>
        <rFont val="바탕"/>
        <family val="1"/>
      </rPr>
      <t>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</t>
    </r>
  </si>
  <si>
    <r>
      <rPr>
        <sz val="11"/>
        <color indexed="8"/>
        <rFont val="바탕"/>
        <family val="1"/>
      </rPr>
      <t>흰불나방</t>
    </r>
  </si>
  <si>
    <r>
      <rPr>
        <sz val="11"/>
        <color indexed="8"/>
        <rFont val="바탕"/>
        <family val="1"/>
      </rPr>
      <t>오리나무잎
벌레</t>
    </r>
  </si>
  <si>
    <r>
      <rPr>
        <sz val="11"/>
        <color indexed="8"/>
        <rFont val="바탕"/>
        <family val="1"/>
      </rPr>
      <t>잣나무털
녹병</t>
    </r>
  </si>
  <si>
    <r>
      <rPr>
        <sz val="11"/>
        <color indexed="8"/>
        <rFont val="바탕"/>
        <family val="1"/>
      </rPr>
      <t>황철나무알락하늘소</t>
    </r>
  </si>
  <si>
    <r>
      <rPr>
        <sz val="11"/>
        <color indexed="8"/>
        <rFont val="바탕"/>
        <family val="1"/>
      </rPr>
      <t>밤나무해충</t>
    </r>
  </si>
  <si>
    <r>
      <rPr>
        <sz val="11"/>
        <color indexed="8"/>
        <rFont val="바탕"/>
        <family val="1"/>
      </rPr>
      <t>기타해충</t>
    </r>
  </si>
  <si>
    <r>
      <rPr>
        <sz val="11"/>
        <color indexed="8"/>
        <rFont val="바탕"/>
        <family val="1"/>
      </rPr>
      <t>발생
면적</t>
    </r>
  </si>
  <si>
    <r>
      <rPr>
        <sz val="11"/>
        <color indexed="8"/>
        <rFont val="바탕"/>
        <family val="1"/>
      </rPr>
      <t>방제
면적</t>
    </r>
  </si>
  <si>
    <r>
      <rPr>
        <sz val="11"/>
        <color indexed="8"/>
        <rFont val="바탕"/>
        <family val="1"/>
      </rPr>
      <t>방제
면적</t>
    </r>
  </si>
  <si>
    <r>
      <rPr>
        <sz val="11"/>
        <color indexed="8"/>
        <rFont val="바탕"/>
        <family val="1"/>
      </rPr>
      <t>발생
면적</t>
    </r>
  </si>
  <si>
    <r>
      <rPr>
        <sz val="11"/>
        <color indexed="8"/>
        <rFont val="바탕"/>
        <family val="1"/>
      </rPr>
      <t>방제
면적</t>
    </r>
  </si>
  <si>
    <r>
      <rPr>
        <sz val="11"/>
        <color indexed="8"/>
        <rFont val="바탕"/>
        <family val="1"/>
      </rPr>
      <t>발생
면적</t>
    </r>
  </si>
  <si>
    <r>
      <rPr>
        <sz val="11"/>
        <color indexed="8"/>
        <rFont val="바탕"/>
        <family val="1"/>
      </rPr>
      <t>방제
면적</t>
    </r>
  </si>
  <si>
    <t xml:space="preserve">     15. Prevalence of Infectious Livestock Diseases </t>
  </si>
  <si>
    <r>
      <t xml:space="preserve">16.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황</t>
    </r>
  </si>
  <si>
    <t>16. Number of Veterinarians</t>
  </si>
  <si>
    <t>17. Inspection of Livestock Slaughter</t>
  </si>
  <si>
    <r>
      <t xml:space="preserve">17.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축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검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사</t>
    </r>
  </si>
  <si>
    <r>
      <t xml:space="preserve">18. </t>
    </r>
    <r>
      <rPr>
        <b/>
        <sz val="18"/>
        <rFont val="바탕"/>
        <family val="1"/>
      </rPr>
      <t>축산물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위생관계업소</t>
    </r>
  </si>
  <si>
    <t>18. Stocktaking of Livestock Products Handling Businesses</t>
  </si>
  <si>
    <r>
      <t xml:space="preserve">19. </t>
    </r>
    <r>
      <rPr>
        <b/>
        <sz val="18"/>
        <rFont val="바탕"/>
        <family val="1"/>
      </rPr>
      <t>임산물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</si>
  <si>
    <t>19. Production of Forest Products</t>
  </si>
  <si>
    <r>
      <t xml:space="preserve">20. </t>
    </r>
    <r>
      <rPr>
        <b/>
        <sz val="18"/>
        <rFont val="바탕"/>
        <family val="1"/>
      </rPr>
      <t>임목벌채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허가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신고</t>
    </r>
    <r>
      <rPr>
        <b/>
        <sz val="18"/>
        <rFont val="Times New Roman"/>
        <family val="1"/>
      </rPr>
      <t>)</t>
    </r>
  </si>
  <si>
    <r>
      <t xml:space="preserve">21.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렵</t>
    </r>
  </si>
  <si>
    <t>21. Hunting</t>
  </si>
  <si>
    <r>
      <t xml:space="preserve">23. </t>
    </r>
    <r>
      <rPr>
        <b/>
        <sz val="18"/>
        <rFont val="바탕"/>
        <family val="1"/>
      </rPr>
      <t>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적</t>
    </r>
  </si>
  <si>
    <t>23. Erosion Control  Projects</t>
  </si>
  <si>
    <r>
      <t xml:space="preserve">24.  </t>
    </r>
    <r>
      <rPr>
        <b/>
        <sz val="18"/>
        <rFont val="바탕"/>
        <family val="1"/>
      </rPr>
      <t>조</t>
    </r>
    <r>
      <rPr>
        <b/>
        <sz val="18"/>
        <rFont val="Times New Roman"/>
        <family val="1"/>
      </rPr>
      <t xml:space="preserve">          </t>
    </r>
    <r>
      <rPr>
        <b/>
        <sz val="18"/>
        <rFont val="바탕"/>
        <family val="1"/>
      </rPr>
      <t>림</t>
    </r>
  </si>
  <si>
    <t>24. Reforestation</t>
  </si>
  <si>
    <r>
      <t xml:space="preserve">25.  </t>
    </r>
    <r>
      <rPr>
        <b/>
        <sz val="18"/>
        <rFont val="바탕"/>
        <family val="1"/>
      </rPr>
      <t>불법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산림훼손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피해현황</t>
    </r>
  </si>
  <si>
    <t>25. Uncontrolled Forest Damages by Cause</t>
  </si>
  <si>
    <t>26. Forest Conversion by Use</t>
  </si>
  <si>
    <r>
      <t xml:space="preserve">26. </t>
    </r>
    <r>
      <rPr>
        <b/>
        <sz val="18"/>
        <rFont val="바탕"/>
        <family val="1"/>
      </rPr>
      <t>산림의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타용도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전용허가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</si>
  <si>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r>
      <t xml:space="preserve">27. </t>
    </r>
    <r>
      <rPr>
        <b/>
        <sz val="18"/>
        <rFont val="바탕"/>
        <family val="1"/>
      </rPr>
      <t>산림보호구역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지정현황</t>
    </r>
  </si>
  <si>
    <r>
      <t xml:space="preserve">28.  </t>
    </r>
    <r>
      <rPr>
        <b/>
        <sz val="18"/>
        <rFont val="바탕"/>
        <family val="1"/>
      </rPr>
      <t>산림병해충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방제상황</t>
    </r>
  </si>
  <si>
    <t>28.  Outbreak and Prevention of Forest Diseases·Pests</t>
  </si>
  <si>
    <r>
      <rPr>
        <sz val="11"/>
        <rFont val="바탕"/>
        <family val="1"/>
      </rPr>
      <t>농용자재</t>
    </r>
    <r>
      <rPr>
        <vertAlign val="superscript"/>
        <sz val="11"/>
        <rFont val="Times New Roman"/>
        <family val="1"/>
      </rPr>
      <t>1)</t>
    </r>
  </si>
  <si>
    <r>
      <rPr>
        <sz val="11"/>
        <rFont val="바탕"/>
        <family val="1"/>
      </rPr>
      <t>약용식물</t>
    </r>
    <r>
      <rPr>
        <vertAlign val="superscript"/>
        <sz val="11"/>
        <rFont val="Times New Roman"/>
        <family val="1"/>
      </rPr>
      <t>2)</t>
    </r>
  </si>
  <si>
    <t>톱  밥</t>
  </si>
  <si>
    <t>수  실</t>
  </si>
  <si>
    <r>
      <rPr>
        <sz val="11"/>
        <rFont val="바탕"/>
        <family val="1"/>
      </rPr>
      <t>죽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재</t>
    </r>
  </si>
  <si>
    <r>
      <rPr>
        <sz val="11"/>
        <rFont val="바탕"/>
        <family val="1"/>
      </rPr>
      <t>용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재</t>
    </r>
  </si>
  <si>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렵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허</t>
    </r>
    <r>
      <rPr>
        <sz val="11"/>
        <rFont val="Times New Roman"/>
        <family val="1"/>
      </rPr>
      <t xml:space="preserve">        Hunting license</t>
    </r>
  </si>
  <si>
    <r>
      <t xml:space="preserve">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수렵면허장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발급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누계치임</t>
    </r>
    <r>
      <rPr>
        <sz val="11"/>
        <rFont val="Times New Roman"/>
        <family val="1"/>
      </rPr>
      <t xml:space="preserve">                 Note : Total Number of Hunting License Issues. </t>
    </r>
  </si>
  <si>
    <t>Unit : ha</t>
  </si>
  <si>
    <r>
      <rPr>
        <sz val="11"/>
        <color indexed="8"/>
        <rFont val="바탕"/>
        <family val="1"/>
      </rPr>
      <t>단위</t>
    </r>
    <r>
      <rPr>
        <sz val="11"/>
        <color indexed="8"/>
        <rFont val="Times New Roman"/>
        <family val="1"/>
      </rPr>
      <t xml:space="preserve"> : ha</t>
    </r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</si>
</sst>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,000"/>
    <numFmt numFmtId="179" formatCode="#.0"/>
    <numFmt numFmtId="180" formatCode="_-* #,##0.0_-;\-* #,##0.0_-;_-* &quot;-&quot;_-;_-@_-"/>
    <numFmt numFmtId="181" formatCode="#,##0_ "/>
    <numFmt numFmtId="182" formatCode="#,##0_);[Red]\(#,##0\)"/>
    <numFmt numFmtId="183" formatCode="0,000.0"/>
    <numFmt numFmtId="184" formatCode="0.0"/>
    <numFmt numFmtId="185" formatCode="#,##0.00;[Red]#,##0.00"/>
    <numFmt numFmtId="186" formatCode="_-* #,##0.00_-;\-* #,##0.00_-;_-* &quot;-&quot;_-;_-@_-"/>
    <numFmt numFmtId="187" formatCode="_-* #,##0.0_-;\-* #,##0.0_-;_-* &quot;-&quot;?_-;_-@_-"/>
    <numFmt numFmtId="188" formatCode="_ * #,##0.00_ ;_ * \-#,##0.00_ ;_ * &quot;-&quot;??_ ;_ @_ "/>
    <numFmt numFmtId="189" formatCode="&quot;₩&quot;#,##0;&quot;₩&quot;&quot;₩&quot;\-#,##0"/>
    <numFmt numFmtId="190" formatCode="_ * #,##0.00_ ;_ * \-#,##0.00_ ;_ * &quot;-&quot;_ ;_ @_ "/>
    <numFmt numFmtId="191" formatCode="&quot;₩&quot;#,##0.00;&quot;₩&quot;\-#,##0.00"/>
    <numFmt numFmtId="192" formatCode="&quot;₩&quot;#,##0;&quot;₩&quot;&quot;₩&quot;&quot;₩&quot;&quot;₩&quot;\-#,##0"/>
    <numFmt numFmtId="193" formatCode="&quot;R$&quot;#,##0.00;&quot;R$&quot;\-#,##0.00"/>
    <numFmt numFmtId="194" formatCode="_-* #,##0_-;\-* #,##0_-;_-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 * #,##0.0_ ;_ * \-#,##0.0_ ;_ * &quot;-&quot;??_ ;_ @_ "/>
    <numFmt numFmtId="200" formatCode="#,##0.0\ \ \ \ \ "/>
    <numFmt numFmtId="201" formatCode="#,##0.0_);[Red]\(#,##0.0\)"/>
    <numFmt numFmtId="202" formatCode="0_);[Red]\(0\)"/>
    <numFmt numFmtId="203" formatCode="0.0000000"/>
    <numFmt numFmtId="204" formatCode="0.0_);[Red]\(0.0\)"/>
    <numFmt numFmtId="205" formatCode="#,##0\ \ \ "/>
    <numFmt numFmtId="206" formatCode="_-* #,##0_-;\-* #,##0_-;_-* &quot;-&quot;?_-;_-@_-"/>
    <numFmt numFmtId="207" formatCode="#,##0.00_ "/>
    <numFmt numFmtId="208" formatCode="_-* #,##0.00_-;\-* #,##0.00_-;_-* &quot;-&quot;?_-;_-@_-"/>
  </numFmts>
  <fonts count="75">
    <font>
      <sz val="11"/>
      <name val="돋움"/>
      <family val="3"/>
    </font>
    <font>
      <sz val="8"/>
      <name val="돋움"/>
      <family val="3"/>
    </font>
    <font>
      <sz val="10"/>
      <name val="굴림체"/>
      <family val="3"/>
    </font>
    <font>
      <sz val="12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2"/>
      <name val="바탕체"/>
      <family val="1"/>
    </font>
    <font>
      <sz val="11"/>
      <color indexed="52"/>
      <name val="맑은 고딕"/>
      <family val="3"/>
    </font>
    <font>
      <u val="single"/>
      <sz val="12"/>
      <color indexed="36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u val="single"/>
      <sz val="12"/>
      <color indexed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b/>
      <sz val="9"/>
      <name val="Times New Roman"/>
      <family val="1"/>
    </font>
    <font>
      <u val="single"/>
      <sz val="11"/>
      <color indexed="36"/>
      <name val="돋움"/>
      <family val="3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sz val="10"/>
      <name val="바탕체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바탕"/>
      <family val="1"/>
    </font>
    <font>
      <b/>
      <sz val="9"/>
      <name val="돋움"/>
      <family val="3"/>
    </font>
    <font>
      <b/>
      <sz val="18"/>
      <name val="바탕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8"/>
      <name val="바탕체"/>
      <family val="1"/>
    </font>
    <font>
      <sz val="10"/>
      <name val="Helv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HY신명조"/>
      <family val="1"/>
    </font>
    <font>
      <sz val="11"/>
      <color indexed="8"/>
      <name val="Times New Roman"/>
      <family val="1"/>
    </font>
    <font>
      <sz val="11"/>
      <name val="times"/>
      <family val="1"/>
    </font>
    <font>
      <sz val="10"/>
      <name val="바탕"/>
      <family val="1"/>
    </font>
    <font>
      <sz val="9"/>
      <name val="굴림"/>
      <family val="3"/>
    </font>
    <font>
      <sz val="7.5"/>
      <name val="굴림"/>
      <family val="3"/>
    </font>
    <font>
      <b/>
      <sz val="11"/>
      <color indexed="10"/>
      <name val="Times New Roman"/>
      <family val="1"/>
    </font>
    <font>
      <sz val="11"/>
      <color indexed="8"/>
      <name val="바탕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바탕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돋움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49" fontId="2" fillId="0" borderId="1">
      <alignment horizontal="center"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3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0" fillId="0" borderId="0">
      <alignment/>
      <protection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8" fillId="3" borderId="0" applyNumberFormat="0" applyBorder="0" applyAlignment="0" applyProtection="0"/>
    <xf numFmtId="0" fontId="29" fillId="0" borderId="0">
      <alignment/>
      <protection/>
    </xf>
    <xf numFmtId="0" fontId="28" fillId="0" borderId="0">
      <alignment/>
      <protection/>
    </xf>
    <xf numFmtId="0" fontId="7" fillId="20" borderId="2" applyNumberFormat="0" applyAlignment="0" applyProtection="0"/>
    <xf numFmtId="0" fontId="12" fillId="21" borderId="3" applyNumberFormat="0" applyAlignment="0" applyProtection="0"/>
    <xf numFmtId="176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22" fillId="4" borderId="0" applyNumberFormat="0" applyBorder="0" applyAlignment="0" applyProtection="0"/>
    <xf numFmtId="38" fontId="41" fillId="20" borderId="0" applyNumberFormat="0" applyBorder="0" applyAlignment="0" applyProtection="0"/>
    <xf numFmtId="0" fontId="31" fillId="0" borderId="4" applyNumberFormat="0" applyAlignment="0" applyProtection="0"/>
    <xf numFmtId="0" fontId="31" fillId="0" borderId="5">
      <alignment horizontal="left" vertical="center"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7" borderId="2" applyNumberFormat="0" applyAlignment="0" applyProtection="0"/>
    <xf numFmtId="10" fontId="41" fillId="22" borderId="7" applyNumberFormat="0" applyBorder="0" applyAlignment="0" applyProtection="0"/>
    <xf numFmtId="0" fontId="14" fillId="0" borderId="8" applyNumberFormat="0" applyFill="0" applyAlignment="0" applyProtection="0"/>
    <xf numFmtId="0" fontId="10" fillId="23" borderId="0" applyNumberFormat="0" applyBorder="0" applyAlignment="0" applyProtection="0"/>
    <xf numFmtId="192" fontId="0" fillId="0" borderId="0">
      <alignment/>
      <protection/>
    </xf>
    <xf numFmtId="0" fontId="30" fillId="0" borderId="0">
      <alignment/>
      <protection/>
    </xf>
    <xf numFmtId="0" fontId="0" fillId="22" borderId="9" applyNumberFormat="0" applyFont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3" fillId="20" borderId="10" applyNumberFormat="0" applyAlignment="0" applyProtection="0"/>
    <xf numFmtId="10" fontId="30" fillId="0" borderId="0" applyFont="0" applyFill="0" applyBorder="0" applyAlignment="0" applyProtection="0"/>
    <xf numFmtId="0" fontId="33" fillId="0" borderId="0">
      <alignment/>
      <protection/>
    </xf>
    <xf numFmtId="0" fontId="18" fillId="0" borderId="0" applyNumberFormat="0" applyFill="0" applyBorder="0" applyAlignment="0" applyProtection="0"/>
    <xf numFmtId="0" fontId="30" fillId="0" borderId="11" applyNumberFormat="0" applyFont="0" applyFill="0" applyAlignment="0" applyProtection="0"/>
    <xf numFmtId="0" fontId="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2" applyNumberFormat="0" applyAlignment="0" applyProtection="0"/>
    <xf numFmtId="0" fontId="56" fillId="0" borderId="0" applyFill="0" applyBorder="0" applyProtection="0">
      <alignment horizontal="left" shrinkToFit="1"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193" fontId="13" fillId="0" borderId="0">
      <alignment/>
      <protection/>
    </xf>
    <xf numFmtId="0" fontId="8" fillId="3" borderId="0" applyNumberFormat="0" applyBorder="0" applyAlignment="0" applyProtection="0"/>
    <xf numFmtId="0" fontId="39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" fillId="22" borderId="9" applyNumberFormat="0" applyFon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7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3" fillId="0" borderId="0">
      <alignment/>
      <protection/>
    </xf>
    <xf numFmtId="0" fontId="23" fillId="20" borderId="10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Protection="0">
      <alignment/>
    </xf>
    <xf numFmtId="0" fontId="13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 applyProtection="0">
      <alignment/>
    </xf>
    <xf numFmtId="0" fontId="43" fillId="0" borderId="0">
      <alignment/>
      <protection/>
    </xf>
    <xf numFmtId="0" fontId="43" fillId="0" borderId="0">
      <alignment/>
      <protection/>
    </xf>
    <xf numFmtId="0" fontId="13" fillId="0" borderId="0" applyProtection="0">
      <alignment/>
    </xf>
    <xf numFmtId="0" fontId="13" fillId="0" borderId="0" applyProtection="0">
      <alignment/>
    </xf>
    <xf numFmtId="0" fontId="24" fillId="0" borderId="0">
      <alignment/>
      <protection/>
    </xf>
    <xf numFmtId="0" fontId="13" fillId="0" borderId="0" applyProtection="0">
      <alignment/>
    </xf>
    <xf numFmtId="0" fontId="13" fillId="0" borderId="0">
      <alignment/>
      <protection/>
    </xf>
    <xf numFmtId="0" fontId="25" fillId="0" borderId="0" applyNumberFormat="0" applyFill="0" applyBorder="0" applyAlignment="0" applyProtection="0"/>
  </cellStyleXfs>
  <cellXfs count="718">
    <xf numFmtId="0" fontId="0" fillId="0" borderId="0" xfId="0" applyAlignment="1">
      <alignment/>
    </xf>
    <xf numFmtId="0" fontId="36" fillId="0" borderId="0" xfId="247" applyFont="1" applyFill="1" applyBorder="1" applyAlignment="1">
      <alignment vertical="center"/>
      <protection/>
    </xf>
    <xf numFmtId="0" fontId="44" fillId="0" borderId="0" xfId="244" applyFont="1" applyFill="1" applyAlignment="1">
      <alignment vertical="center"/>
      <protection/>
    </xf>
    <xf numFmtId="0" fontId="36" fillId="0" borderId="0" xfId="244" applyFont="1" applyFill="1" applyAlignment="1">
      <alignment vertical="center"/>
      <protection/>
    </xf>
    <xf numFmtId="41" fontId="49" fillId="0" borderId="0" xfId="247" applyNumberFormat="1" applyFont="1" applyFill="1" applyBorder="1" applyAlignment="1">
      <alignment horizontal="right" vertical="center"/>
      <protection/>
    </xf>
    <xf numFmtId="0" fontId="49" fillId="0" borderId="15" xfId="0" applyNumberFormat="1" applyFont="1" applyFill="1" applyBorder="1" applyAlignment="1">
      <alignment horizontal="right" vertical="center" shrinkToFit="1"/>
    </xf>
    <xf numFmtId="41" fontId="49" fillId="0" borderId="0" xfId="247" applyNumberFormat="1" applyFont="1" applyFill="1" applyBorder="1" applyAlignment="1">
      <alignment vertical="center"/>
      <protection/>
    </xf>
    <xf numFmtId="49" fontId="49" fillId="0" borderId="16" xfId="234" applyNumberFormat="1" applyFont="1" applyFill="1" applyBorder="1" applyAlignment="1">
      <alignment horizontal="center" vertical="center"/>
      <protection/>
    </xf>
    <xf numFmtId="0" fontId="35" fillId="0" borderId="0" xfId="247" applyFont="1" applyFill="1" applyBorder="1" applyAlignment="1">
      <alignment vertical="center"/>
      <protection/>
    </xf>
    <xf numFmtId="0" fontId="35" fillId="0" borderId="0" xfId="247" applyFont="1" applyFill="1" applyBorder="1" applyAlignment="1">
      <alignment horizontal="center" vertical="center"/>
      <protection/>
    </xf>
    <xf numFmtId="0" fontId="36" fillId="0" borderId="0" xfId="247" applyFont="1" applyFill="1" applyBorder="1" applyAlignment="1">
      <alignment horizontal="center" vertical="center"/>
      <protection/>
    </xf>
    <xf numFmtId="0" fontId="45" fillId="0" borderId="0" xfId="247" applyFont="1" applyFill="1" applyBorder="1" applyAlignment="1">
      <alignment horizontal="left" vertical="center"/>
      <protection/>
    </xf>
    <xf numFmtId="0" fontId="45" fillId="0" borderId="0" xfId="247" applyFont="1" applyFill="1" applyBorder="1" applyAlignment="1">
      <alignment horizontal="centerContinuous" vertical="center"/>
      <protection/>
    </xf>
    <xf numFmtId="0" fontId="49" fillId="0" borderId="0" xfId="224" applyFont="1" applyFill="1" applyBorder="1" applyAlignment="1">
      <alignment vertical="center"/>
      <protection/>
    </xf>
    <xf numFmtId="0" fontId="51" fillId="0" borderId="0" xfId="247" applyFont="1" applyFill="1" applyBorder="1" applyAlignment="1">
      <alignment vertical="center"/>
      <protection/>
    </xf>
    <xf numFmtId="0" fontId="51" fillId="0" borderId="0" xfId="247" applyFont="1" applyFill="1" applyBorder="1" applyAlignment="1">
      <alignment horizontal="center" vertical="center"/>
      <protection/>
    </xf>
    <xf numFmtId="49" fontId="49" fillId="0" borderId="0" xfId="224" applyNumberFormat="1" applyFont="1" applyFill="1" applyBorder="1" applyAlignment="1">
      <alignment horizontal="center" vertical="center"/>
      <protection/>
    </xf>
    <xf numFmtId="0" fontId="36" fillId="0" borderId="0" xfId="247" applyFont="1" applyFill="1" applyAlignment="1">
      <alignment vertical="center"/>
      <protection/>
    </xf>
    <xf numFmtId="0" fontId="3" fillId="0" borderId="0" xfId="224" applyFont="1" applyFill="1" applyAlignment="1">
      <alignment vertical="center"/>
      <protection/>
    </xf>
    <xf numFmtId="0" fontId="49" fillId="0" borderId="0" xfId="247" applyFont="1" applyFill="1" applyBorder="1" applyAlignment="1">
      <alignment vertical="center"/>
      <protection/>
    </xf>
    <xf numFmtId="41" fontId="49" fillId="0" borderId="0" xfId="249" applyNumberFormat="1" applyFont="1" applyFill="1" applyBorder="1" applyAlignment="1">
      <alignment horizontal="right" vertical="center"/>
      <protection/>
    </xf>
    <xf numFmtId="49" fontId="49" fillId="0" borderId="16" xfId="249" applyNumberFormat="1" applyFont="1" applyFill="1" applyBorder="1" applyAlignment="1">
      <alignment horizontal="center" vertical="center"/>
      <protection/>
    </xf>
    <xf numFmtId="49" fontId="49" fillId="0" borderId="15" xfId="249" applyNumberFormat="1" applyFont="1" applyFill="1" applyBorder="1" applyAlignment="1">
      <alignment horizontal="distributed" vertical="center"/>
      <protection/>
    </xf>
    <xf numFmtId="41" fontId="49" fillId="0" borderId="0" xfId="0" applyNumberFormat="1" applyFont="1" applyFill="1" applyBorder="1" applyAlignment="1" applyProtection="1">
      <alignment horizontal="right" vertical="center"/>
      <protection locked="0"/>
    </xf>
    <xf numFmtId="49" fontId="49" fillId="0" borderId="15" xfId="249" applyNumberFormat="1" applyFont="1" applyFill="1" applyBorder="1" applyAlignment="1">
      <alignment horizontal="center" vertical="center"/>
      <protection/>
    </xf>
    <xf numFmtId="0" fontId="54" fillId="0" borderId="0" xfId="244" applyFont="1" applyFill="1" applyAlignment="1">
      <alignment horizontal="centerContinuous" vertical="center"/>
      <protection/>
    </xf>
    <xf numFmtId="0" fontId="55" fillId="0" borderId="0" xfId="244" applyFont="1" applyFill="1" applyAlignment="1">
      <alignment horizontal="centerContinuous" vertical="center"/>
      <protection/>
    </xf>
    <xf numFmtId="0" fontId="55" fillId="0" borderId="0" xfId="244" applyFont="1" applyFill="1" applyAlignment="1">
      <alignment vertical="center"/>
      <protection/>
    </xf>
    <xf numFmtId="0" fontId="49" fillId="0" borderId="0" xfId="244" applyFont="1" applyFill="1" applyAlignment="1">
      <alignment vertical="center"/>
      <protection/>
    </xf>
    <xf numFmtId="0" fontId="49" fillId="0" borderId="0" xfId="244" applyFont="1" applyFill="1" applyAlignment="1">
      <alignment horizontal="right" vertical="center"/>
      <protection/>
    </xf>
    <xf numFmtId="0" fontId="49" fillId="0" borderId="17" xfId="243" applyFont="1" applyFill="1" applyBorder="1" applyAlignment="1">
      <alignment horizontal="centerContinuous" vertical="center"/>
      <protection/>
    </xf>
    <xf numFmtId="0" fontId="49" fillId="0" borderId="18" xfId="243" applyFont="1" applyFill="1" applyBorder="1" applyAlignment="1">
      <alignment horizontal="centerContinuous" vertical="center"/>
      <protection/>
    </xf>
    <xf numFmtId="0" fontId="49" fillId="0" borderId="19" xfId="243" applyFont="1" applyFill="1" applyBorder="1" applyAlignment="1">
      <alignment horizontal="centerContinuous" vertical="center"/>
      <protection/>
    </xf>
    <xf numFmtId="0" fontId="49" fillId="0" borderId="20" xfId="243" applyFont="1" applyFill="1" applyBorder="1" applyAlignment="1">
      <alignment horizontal="centerContinuous" vertical="center"/>
      <protection/>
    </xf>
    <xf numFmtId="0" fontId="49" fillId="0" borderId="16" xfId="244" applyFont="1" applyFill="1" applyBorder="1" applyAlignment="1" quotePrefix="1">
      <alignment horizontal="center" vertical="center"/>
      <protection/>
    </xf>
    <xf numFmtId="0" fontId="49" fillId="0" borderId="15" xfId="244" applyFont="1" applyFill="1" applyBorder="1" applyAlignment="1" quotePrefix="1">
      <alignment horizontal="center" vertical="center"/>
      <protection/>
    </xf>
    <xf numFmtId="0" fontId="49" fillId="0" borderId="0" xfId="244" applyFont="1" applyFill="1" applyBorder="1" applyAlignment="1">
      <alignment horizontal="center" vertical="center"/>
      <protection/>
    </xf>
    <xf numFmtId="177" fontId="49" fillId="0" borderId="0" xfId="201" applyNumberFormat="1" applyFont="1" applyFill="1" applyBorder="1" applyAlignment="1" applyProtection="1">
      <alignment vertical="center"/>
      <protection/>
    </xf>
    <xf numFmtId="177" fontId="49" fillId="0" borderId="0" xfId="201" applyNumberFormat="1" applyFont="1" applyFill="1" applyBorder="1" applyAlignment="1" applyProtection="1">
      <alignment vertical="center"/>
      <protection locked="0"/>
    </xf>
    <xf numFmtId="177" fontId="49" fillId="0" borderId="0" xfId="201" applyNumberFormat="1" applyFont="1" applyFill="1" applyBorder="1" applyAlignment="1">
      <alignment vertical="center"/>
    </xf>
    <xf numFmtId="3" fontId="49" fillId="0" borderId="0" xfId="244" applyNumberFormat="1" applyFont="1" applyFill="1" applyBorder="1" applyAlignment="1" applyProtection="1">
      <alignment vertical="center"/>
      <protection/>
    </xf>
    <xf numFmtId="0" fontId="49" fillId="0" borderId="0" xfId="244" applyFont="1" applyFill="1" applyBorder="1" applyAlignment="1">
      <alignment vertical="center"/>
      <protection/>
    </xf>
    <xf numFmtId="0" fontId="49" fillId="0" borderId="0" xfId="244" applyFont="1" applyFill="1" applyBorder="1" applyAlignment="1" applyProtection="1">
      <alignment vertical="center"/>
      <protection/>
    </xf>
    <xf numFmtId="41" fontId="49" fillId="0" borderId="0" xfId="0" applyNumberFormat="1" applyFont="1" applyFill="1" applyAlignment="1" applyProtection="1">
      <alignment vertical="center" shrinkToFit="1"/>
      <protection locked="0"/>
    </xf>
    <xf numFmtId="176" fontId="49" fillId="0" borderId="0" xfId="0" applyNumberFormat="1" applyFont="1" applyFill="1" applyAlignment="1" applyProtection="1">
      <alignment vertical="center" shrinkToFit="1"/>
      <protection/>
    </xf>
    <xf numFmtId="0" fontId="49" fillId="0" borderId="21" xfId="249" applyFont="1" applyFill="1" applyBorder="1" applyAlignment="1">
      <alignment horizontal="centerContinuous" vertical="center"/>
      <protection/>
    </xf>
    <xf numFmtId="0" fontId="49" fillId="0" borderId="22" xfId="249" applyFont="1" applyFill="1" applyBorder="1" applyAlignment="1">
      <alignment horizontal="centerContinuous" vertical="center"/>
      <protection/>
    </xf>
    <xf numFmtId="41" fontId="49" fillId="0" borderId="0" xfId="249" applyNumberFormat="1" applyFont="1" applyFill="1" applyBorder="1" applyAlignment="1" quotePrefix="1">
      <alignment horizontal="right" vertical="center"/>
      <protection/>
    </xf>
    <xf numFmtId="0" fontId="49" fillId="0" borderId="0" xfId="239" applyFont="1" applyFill="1" applyAlignment="1">
      <alignment vertical="center"/>
      <protection/>
    </xf>
    <xf numFmtId="0" fontId="49" fillId="0" borderId="0" xfId="239" applyFont="1" applyFill="1" applyBorder="1" applyAlignment="1">
      <alignment horizontal="center" vertical="center"/>
      <protection/>
    </xf>
    <xf numFmtId="49" fontId="49" fillId="0" borderId="16" xfId="239" applyNumberFormat="1" applyFont="1" applyFill="1" applyBorder="1" applyAlignment="1">
      <alignment horizontal="center" vertical="center"/>
      <protection/>
    </xf>
    <xf numFmtId="49" fontId="49" fillId="0" borderId="15" xfId="239" applyNumberFormat="1" applyFont="1" applyFill="1" applyBorder="1" applyAlignment="1">
      <alignment horizontal="right" vertical="center"/>
      <protection/>
    </xf>
    <xf numFmtId="0" fontId="49" fillId="0" borderId="0" xfId="247" applyFont="1" applyFill="1" applyBorder="1" applyAlignment="1">
      <alignment horizontal="center" vertical="center"/>
      <protection/>
    </xf>
    <xf numFmtId="0" fontId="49" fillId="0" borderId="0" xfId="247" applyFont="1" applyFill="1" applyBorder="1" applyAlignment="1">
      <alignment horizontal="right" vertical="center"/>
      <protection/>
    </xf>
    <xf numFmtId="0" fontId="49" fillId="0" borderId="0" xfId="239" applyFont="1" applyFill="1" applyBorder="1" applyAlignment="1">
      <alignment vertical="center"/>
      <protection/>
    </xf>
    <xf numFmtId="185" fontId="49" fillId="0" borderId="0" xfId="239" applyNumberFormat="1" applyFont="1" applyFill="1" applyBorder="1" applyAlignment="1">
      <alignment vertical="center"/>
      <protection/>
    </xf>
    <xf numFmtId="0" fontId="49" fillId="0" borderId="0" xfId="247" applyFont="1" applyFill="1" applyAlignment="1">
      <alignment vertical="center"/>
      <protection/>
    </xf>
    <xf numFmtId="0" fontId="49" fillId="0" borderId="0" xfId="247" applyFont="1" applyFill="1" applyAlignment="1">
      <alignment horizontal="right" vertical="center"/>
      <protection/>
    </xf>
    <xf numFmtId="2" fontId="49" fillId="0" borderId="0" xfId="239" applyNumberFormat="1" applyFont="1" applyFill="1" applyAlignment="1">
      <alignment horizontal="right" vertical="center"/>
      <protection/>
    </xf>
    <xf numFmtId="0" fontId="49" fillId="0" borderId="0" xfId="239" applyFont="1" applyFill="1" applyAlignment="1">
      <alignment horizontal="right" vertical="center"/>
      <protection/>
    </xf>
    <xf numFmtId="0" fontId="49" fillId="0" borderId="0" xfId="249" applyFont="1" applyFill="1" applyAlignment="1">
      <alignment horizontal="left" vertical="center"/>
      <protection/>
    </xf>
    <xf numFmtId="3" fontId="49" fillId="0" borderId="0" xfId="247" applyNumberFormat="1" applyFont="1" applyFill="1" applyBorder="1" applyAlignment="1">
      <alignment vertical="center"/>
      <protection/>
    </xf>
    <xf numFmtId="41" fontId="49" fillId="0" borderId="0" xfId="0" applyNumberFormat="1" applyFont="1" applyFill="1" applyBorder="1" applyAlignment="1">
      <alignment horizontal="right" vertical="center"/>
    </xf>
    <xf numFmtId="0" fontId="35" fillId="0" borderId="0" xfId="246" applyFont="1" applyFill="1" applyBorder="1" applyAlignment="1" applyProtection="1">
      <alignment vertical="center"/>
      <protection/>
    </xf>
    <xf numFmtId="0" fontId="35" fillId="0" borderId="0" xfId="247" applyFont="1" applyFill="1" applyAlignment="1">
      <alignment horizontal="left" vertical="center"/>
      <protection/>
    </xf>
    <xf numFmtId="0" fontId="36" fillId="0" borderId="0" xfId="247" applyFont="1" applyFill="1" applyAlignment="1">
      <alignment horizontal="left" vertical="center"/>
      <protection/>
    </xf>
    <xf numFmtId="4" fontId="35" fillId="0" borderId="0" xfId="247" applyNumberFormat="1" applyFont="1" applyFill="1" applyAlignment="1">
      <alignment vertical="center"/>
      <protection/>
    </xf>
    <xf numFmtId="0" fontId="35" fillId="0" borderId="0" xfId="247" applyFont="1" applyFill="1" applyAlignment="1">
      <alignment vertical="center"/>
      <protection/>
    </xf>
    <xf numFmtId="4" fontId="35" fillId="0" borderId="0" xfId="249" applyNumberFormat="1" applyFont="1" applyFill="1" applyAlignment="1">
      <alignment vertical="center"/>
      <protection/>
    </xf>
    <xf numFmtId="184" fontId="35" fillId="0" borderId="0" xfId="247" applyNumberFormat="1" applyFont="1" applyFill="1" applyBorder="1" applyAlignment="1">
      <alignment vertical="center"/>
      <protection/>
    </xf>
    <xf numFmtId="2" fontId="35" fillId="0" borderId="0" xfId="247" applyNumberFormat="1" applyFont="1" applyFill="1" applyBorder="1" applyAlignment="1">
      <alignment vertical="center"/>
      <protection/>
    </xf>
    <xf numFmtId="184" fontId="35" fillId="0" borderId="0" xfId="249" applyNumberFormat="1" applyFont="1" applyFill="1" applyAlignment="1">
      <alignment vertical="center"/>
      <protection/>
    </xf>
    <xf numFmtId="2" fontId="35" fillId="0" borderId="0" xfId="249" applyNumberFormat="1" applyFont="1" applyFill="1" applyAlignment="1">
      <alignment vertical="center"/>
      <protection/>
    </xf>
    <xf numFmtId="4" fontId="36" fillId="0" borderId="0" xfId="247" applyNumberFormat="1" applyFont="1" applyFill="1" applyAlignment="1">
      <alignment vertical="center"/>
      <protection/>
    </xf>
    <xf numFmtId="4" fontId="36" fillId="0" borderId="0" xfId="249" applyNumberFormat="1" applyFont="1" applyFill="1" applyAlignment="1">
      <alignment vertical="center"/>
      <protection/>
    </xf>
    <xf numFmtId="184" fontId="36" fillId="0" borderId="0" xfId="247" applyNumberFormat="1" applyFont="1" applyFill="1" applyBorder="1" applyAlignment="1">
      <alignment vertical="center"/>
      <protection/>
    </xf>
    <xf numFmtId="2" fontId="36" fillId="0" borderId="0" xfId="247" applyNumberFormat="1" applyFont="1" applyFill="1" applyBorder="1" applyAlignment="1">
      <alignment vertical="center"/>
      <protection/>
    </xf>
    <xf numFmtId="184" fontId="36" fillId="0" borderId="0" xfId="249" applyNumberFormat="1" applyFont="1" applyFill="1" applyAlignment="1">
      <alignment vertical="center"/>
      <protection/>
    </xf>
    <xf numFmtId="2" fontId="36" fillId="0" borderId="0" xfId="249" applyNumberFormat="1" applyFont="1" applyFill="1" applyAlignment="1">
      <alignment vertical="center"/>
      <protection/>
    </xf>
    <xf numFmtId="0" fontId="36" fillId="0" borderId="0" xfId="249" applyFont="1" applyFill="1" applyAlignment="1">
      <alignment vertical="center"/>
      <protection/>
    </xf>
    <xf numFmtId="3" fontId="36" fillId="0" borderId="0" xfId="247" applyNumberFormat="1" applyFont="1" applyFill="1" applyBorder="1" applyAlignment="1">
      <alignment vertical="center"/>
      <protection/>
    </xf>
    <xf numFmtId="0" fontId="54" fillId="0" borderId="0" xfId="247" applyFont="1" applyFill="1" applyBorder="1" applyAlignment="1">
      <alignment horizontal="centerContinuous" vertical="center"/>
      <protection/>
    </xf>
    <xf numFmtId="184" fontId="54" fillId="0" borderId="0" xfId="249" applyNumberFormat="1" applyFont="1" applyFill="1" applyAlignment="1">
      <alignment horizontal="centerContinuous" vertical="center"/>
      <protection/>
    </xf>
    <xf numFmtId="0" fontId="54" fillId="0" borderId="0" xfId="247" applyFont="1" applyFill="1" applyBorder="1" applyAlignment="1">
      <alignment vertical="center"/>
      <protection/>
    </xf>
    <xf numFmtId="0" fontId="38" fillId="0" borderId="0" xfId="247" applyFont="1" applyFill="1" applyBorder="1" applyAlignment="1">
      <alignment horizontal="center" vertical="center"/>
      <protection/>
    </xf>
    <xf numFmtId="184" fontId="38" fillId="0" borderId="0" xfId="249" applyNumberFormat="1" applyFont="1" applyFill="1" applyAlignment="1">
      <alignment horizontal="center" vertical="center"/>
      <protection/>
    </xf>
    <xf numFmtId="0" fontId="38" fillId="0" borderId="0" xfId="247" applyFont="1" applyFill="1" applyBorder="1" applyAlignment="1">
      <alignment vertical="center"/>
      <protection/>
    </xf>
    <xf numFmtId="0" fontId="49" fillId="0" borderId="22" xfId="249" applyFont="1" applyFill="1" applyBorder="1" applyAlignment="1">
      <alignment horizontal="center" vertical="center"/>
      <protection/>
    </xf>
    <xf numFmtId="0" fontId="49" fillId="0" borderId="21" xfId="249" applyFont="1" applyFill="1" applyBorder="1" applyAlignment="1">
      <alignment horizontal="center" vertical="center"/>
      <protection/>
    </xf>
    <xf numFmtId="0" fontId="49" fillId="0" borderId="0" xfId="249" applyFont="1" applyFill="1" applyAlignment="1">
      <alignment horizontal="right" vertical="center"/>
      <protection/>
    </xf>
    <xf numFmtId="0" fontId="49" fillId="0" borderId="0" xfId="249" applyFont="1" applyFill="1" applyAlignment="1">
      <alignment vertical="center"/>
      <protection/>
    </xf>
    <xf numFmtId="4" fontId="49" fillId="0" borderId="0" xfId="247" applyNumberFormat="1" applyFont="1" applyFill="1" applyAlignment="1">
      <alignment vertical="center"/>
      <protection/>
    </xf>
    <xf numFmtId="4" fontId="49" fillId="0" borderId="0" xfId="249" applyNumberFormat="1" applyFont="1" applyFill="1" applyAlignment="1">
      <alignment vertical="center"/>
      <protection/>
    </xf>
    <xf numFmtId="184" fontId="49" fillId="0" borderId="0" xfId="247" applyNumberFormat="1" applyFont="1" applyFill="1" applyBorder="1" applyAlignment="1">
      <alignment vertical="center"/>
      <protection/>
    </xf>
    <xf numFmtId="2" fontId="49" fillId="0" borderId="0" xfId="247" applyNumberFormat="1" applyFont="1" applyFill="1" applyBorder="1" applyAlignment="1">
      <alignment vertical="center"/>
      <protection/>
    </xf>
    <xf numFmtId="184" fontId="49" fillId="0" borderId="0" xfId="249" applyNumberFormat="1" applyFont="1" applyFill="1" applyAlignment="1">
      <alignment vertical="center"/>
      <protection/>
    </xf>
    <xf numFmtId="2" fontId="49" fillId="0" borderId="0" xfId="249" applyNumberFormat="1" applyFont="1" applyFill="1" applyAlignment="1">
      <alignment vertical="center"/>
      <protection/>
    </xf>
    <xf numFmtId="0" fontId="49" fillId="0" borderId="0" xfId="247" applyFont="1" applyFill="1" applyAlignment="1">
      <alignment horizontal="left" vertical="center"/>
      <protection/>
    </xf>
    <xf numFmtId="4" fontId="3" fillId="0" borderId="0" xfId="249" applyNumberFormat="1" applyFont="1" applyFill="1" applyAlignment="1">
      <alignment vertical="center"/>
      <protection/>
    </xf>
    <xf numFmtId="184" fontId="3" fillId="0" borderId="0" xfId="249" applyNumberFormat="1" applyFont="1" applyFill="1" applyAlignment="1">
      <alignment vertical="center"/>
      <protection/>
    </xf>
    <xf numFmtId="2" fontId="3" fillId="0" borderId="0" xfId="249" applyNumberFormat="1" applyFont="1" applyFill="1" applyAlignment="1">
      <alignment vertical="center"/>
      <protection/>
    </xf>
    <xf numFmtId="0" fontId="3" fillId="0" borderId="0" xfId="249" applyFont="1" applyFill="1" applyAlignment="1">
      <alignment vertical="center"/>
      <protection/>
    </xf>
    <xf numFmtId="0" fontId="49" fillId="0" borderId="0" xfId="249" applyFont="1" applyFill="1" applyBorder="1" applyAlignment="1">
      <alignment horizontal="right" vertical="center"/>
      <protection/>
    </xf>
    <xf numFmtId="184" fontId="49" fillId="0" borderId="0" xfId="249" applyNumberFormat="1" applyFont="1" applyFill="1" applyBorder="1" applyAlignment="1">
      <alignment horizontal="right" vertical="center"/>
      <protection/>
    </xf>
    <xf numFmtId="0" fontId="49" fillId="0" borderId="0" xfId="249" applyFont="1" applyFill="1" applyBorder="1" applyAlignment="1">
      <alignment horizontal="left" vertical="center"/>
      <protection/>
    </xf>
    <xf numFmtId="0" fontId="35" fillId="0" borderId="0" xfId="249" applyFont="1" applyFill="1" applyAlignment="1">
      <alignment vertical="center"/>
      <protection/>
    </xf>
    <xf numFmtId="0" fontId="35" fillId="0" borderId="0" xfId="249" applyFont="1" applyFill="1" applyAlignment="1">
      <alignment horizontal="center" vertical="center"/>
      <protection/>
    </xf>
    <xf numFmtId="0" fontId="49" fillId="0" borderId="0" xfId="249" applyFont="1" applyFill="1" applyAlignment="1">
      <alignment horizontal="center" vertical="center"/>
      <protection/>
    </xf>
    <xf numFmtId="0" fontId="54" fillId="0" borderId="0" xfId="249" applyFont="1" applyFill="1" applyAlignment="1">
      <alignment horizontal="centerContinuous" vertical="center"/>
      <protection/>
    </xf>
    <xf numFmtId="0" fontId="51" fillId="0" borderId="0" xfId="247" applyFont="1" applyFill="1" applyBorder="1" applyAlignment="1">
      <alignment horizontal="centerContinuous" vertical="center"/>
      <protection/>
    </xf>
    <xf numFmtId="0" fontId="51" fillId="0" borderId="0" xfId="249" applyFont="1" applyFill="1" applyAlignment="1">
      <alignment horizontal="centerContinuous" vertical="center"/>
      <protection/>
    </xf>
    <xf numFmtId="0" fontId="49" fillId="0" borderId="0" xfId="249" applyFont="1" applyFill="1" applyBorder="1" applyAlignment="1">
      <alignment horizontal="center" vertical="center"/>
      <protection/>
    </xf>
    <xf numFmtId="0" fontId="49" fillId="0" borderId="22" xfId="249" applyFont="1" applyFill="1" applyBorder="1" applyAlignment="1">
      <alignment horizontal="left" vertical="center"/>
      <protection/>
    </xf>
    <xf numFmtId="180" fontId="49" fillId="0" borderId="0" xfId="249" applyNumberFormat="1" applyFont="1" applyFill="1" applyBorder="1" applyAlignment="1" quotePrefix="1">
      <alignment horizontal="right" vertical="center"/>
      <protection/>
    </xf>
    <xf numFmtId="181" fontId="49" fillId="0" borderId="0" xfId="249" applyNumberFormat="1" applyFont="1" applyFill="1" applyBorder="1" applyAlignment="1">
      <alignment horizontal="right" vertical="center"/>
      <protection/>
    </xf>
    <xf numFmtId="0" fontId="49" fillId="0" borderId="0" xfId="249" applyFont="1" applyFill="1" applyBorder="1" applyAlignment="1">
      <alignment vertical="center"/>
      <protection/>
    </xf>
    <xf numFmtId="3" fontId="49" fillId="0" borderId="0" xfId="249" applyNumberFormat="1" applyFont="1" applyFill="1" applyBorder="1" applyAlignment="1">
      <alignment horizontal="right" vertical="center"/>
      <protection/>
    </xf>
    <xf numFmtId="3" fontId="49" fillId="0" borderId="0" xfId="249" applyNumberFormat="1" applyFont="1" applyFill="1" applyAlignment="1">
      <alignment horizontal="center" vertical="center"/>
      <protection/>
    </xf>
    <xf numFmtId="3" fontId="49" fillId="0" borderId="0" xfId="249" applyNumberFormat="1" applyFont="1" applyFill="1" applyAlignment="1">
      <alignment horizontal="right" vertical="center"/>
      <protection/>
    </xf>
    <xf numFmtId="0" fontId="3" fillId="0" borderId="0" xfId="249" applyFont="1" applyFill="1" applyAlignment="1">
      <alignment horizontal="right" vertical="center"/>
      <protection/>
    </xf>
    <xf numFmtId="0" fontId="36" fillId="0" borderId="0" xfId="247" applyFont="1" applyFill="1" applyBorder="1" applyAlignment="1">
      <alignment horizontal="right" vertical="center"/>
      <protection/>
    </xf>
    <xf numFmtId="3" fontId="36" fillId="0" borderId="0" xfId="249" applyNumberFormat="1" applyFont="1" applyFill="1" applyAlignment="1">
      <alignment horizontal="center" vertical="center"/>
      <protection/>
    </xf>
    <xf numFmtId="3" fontId="36" fillId="0" borderId="0" xfId="249" applyNumberFormat="1" applyFont="1" applyFill="1" applyAlignment="1">
      <alignment horizontal="right" vertical="center"/>
      <protection/>
    </xf>
    <xf numFmtId="3" fontId="36" fillId="0" borderId="0" xfId="249" applyNumberFormat="1" applyFont="1" applyFill="1" applyAlignment="1">
      <alignment vertical="center"/>
      <protection/>
    </xf>
    <xf numFmtId="0" fontId="3" fillId="0" borderId="0" xfId="249" applyFont="1" applyFill="1" applyAlignment="1">
      <alignment horizontal="center" vertical="center"/>
      <protection/>
    </xf>
    <xf numFmtId="0" fontId="38" fillId="0" borderId="0" xfId="247" applyFont="1" applyFill="1" applyBorder="1" applyAlignment="1">
      <alignment horizontal="centerContinuous" vertical="center"/>
      <protection/>
    </xf>
    <xf numFmtId="0" fontId="38" fillId="0" borderId="0" xfId="249" applyFont="1" applyFill="1" applyAlignment="1">
      <alignment horizontal="centerContinuous" vertical="center"/>
      <protection/>
    </xf>
    <xf numFmtId="49" fontId="49" fillId="0" borderId="15" xfId="249" applyNumberFormat="1" applyFont="1" applyFill="1" applyBorder="1" applyAlignment="1">
      <alignment horizontal="right" vertical="center"/>
      <protection/>
    </xf>
    <xf numFmtId="3" fontId="49" fillId="0" borderId="0" xfId="249" applyNumberFormat="1" applyFont="1" applyFill="1" applyAlignment="1">
      <alignment vertical="center"/>
      <protection/>
    </xf>
    <xf numFmtId="49" fontId="49" fillId="0" borderId="0" xfId="238" applyNumberFormat="1" applyFont="1" applyFill="1" applyBorder="1" applyAlignment="1">
      <alignment horizontal="center" vertical="center"/>
      <protection/>
    </xf>
    <xf numFmtId="0" fontId="49" fillId="0" borderId="0" xfId="241" applyFont="1" applyFill="1" applyBorder="1" applyAlignment="1">
      <alignment vertical="center"/>
      <protection/>
    </xf>
    <xf numFmtId="0" fontId="49" fillId="0" borderId="0" xfId="238" applyFont="1" applyFill="1" applyBorder="1" applyAlignment="1">
      <alignment vertical="center"/>
      <protection/>
    </xf>
    <xf numFmtId="3" fontId="49" fillId="0" borderId="0" xfId="241" applyNumberFormat="1" applyFont="1" applyFill="1" applyAlignment="1">
      <alignment vertical="center"/>
      <protection/>
    </xf>
    <xf numFmtId="3" fontId="49" fillId="0" borderId="0" xfId="238" applyNumberFormat="1" applyFont="1" applyFill="1" applyAlignment="1">
      <alignment vertical="center"/>
      <protection/>
    </xf>
    <xf numFmtId="0" fontId="38" fillId="0" borderId="23" xfId="247" applyFont="1" applyFill="1" applyBorder="1" applyAlignment="1">
      <alignment vertical="center"/>
      <protection/>
    </xf>
    <xf numFmtId="0" fontId="36" fillId="0" borderId="23" xfId="237" applyFont="1" applyFill="1" applyBorder="1" applyAlignment="1">
      <alignment vertical="center"/>
      <protection/>
    </xf>
    <xf numFmtId="0" fontId="36" fillId="0" borderId="23" xfId="247" applyFont="1" applyFill="1" applyBorder="1" applyAlignment="1">
      <alignment horizontal="right" vertical="center"/>
      <protection/>
    </xf>
    <xf numFmtId="49" fontId="49" fillId="0" borderId="0" xfId="237" applyNumberFormat="1" applyFont="1" applyFill="1" applyBorder="1" applyAlignment="1">
      <alignment horizontal="center" vertical="center"/>
      <protection/>
    </xf>
    <xf numFmtId="41" fontId="36" fillId="0" borderId="0" xfId="237" applyNumberFormat="1" applyFont="1" applyFill="1" applyAlignment="1">
      <alignment horizontal="right" vertical="center"/>
      <protection/>
    </xf>
    <xf numFmtId="41" fontId="36" fillId="0" borderId="0" xfId="236" applyNumberFormat="1" applyFont="1" applyFill="1" applyAlignment="1">
      <alignment horizontal="right" vertical="center"/>
      <protection/>
    </xf>
    <xf numFmtId="0" fontId="36" fillId="0" borderId="24" xfId="247" applyFont="1" applyFill="1" applyBorder="1" applyAlignment="1">
      <alignment vertical="center"/>
      <protection/>
    </xf>
    <xf numFmtId="3" fontId="36" fillId="0" borderId="23" xfId="237" applyNumberFormat="1" applyFont="1" applyFill="1" applyBorder="1" applyAlignment="1">
      <alignment horizontal="right" vertical="center"/>
      <protection/>
    </xf>
    <xf numFmtId="3" fontId="36" fillId="0" borderId="23" xfId="247" applyNumberFormat="1" applyFont="1" applyFill="1" applyBorder="1" applyAlignment="1">
      <alignment horizontal="right" vertical="center"/>
      <protection/>
    </xf>
    <xf numFmtId="41" fontId="36" fillId="0" borderId="0" xfId="237" applyNumberFormat="1" applyFont="1" applyFill="1" applyAlignment="1">
      <alignment vertical="center"/>
      <protection/>
    </xf>
    <xf numFmtId="3" fontId="36" fillId="0" borderId="0" xfId="237" applyNumberFormat="1" applyFont="1" applyFill="1" applyBorder="1" applyAlignment="1">
      <alignment horizontal="right" vertical="center"/>
      <protection/>
    </xf>
    <xf numFmtId="3" fontId="36" fillId="0" borderId="0" xfId="247" applyNumberFormat="1" applyFont="1" applyFill="1" applyBorder="1" applyAlignment="1">
      <alignment horizontal="right" vertical="center"/>
      <protection/>
    </xf>
    <xf numFmtId="3" fontId="36" fillId="0" borderId="11" xfId="247" applyNumberFormat="1" applyFont="1" applyFill="1" applyBorder="1" applyAlignment="1">
      <alignment horizontal="right" vertical="center"/>
      <protection/>
    </xf>
    <xf numFmtId="3" fontId="36" fillId="0" borderId="0" xfId="237" applyNumberFormat="1" applyFont="1" applyFill="1" applyAlignment="1">
      <alignment horizontal="right" vertical="center"/>
      <protection/>
    </xf>
    <xf numFmtId="182" fontId="36" fillId="0" borderId="0" xfId="242" applyNumberFormat="1" applyFont="1" applyFill="1" applyBorder="1" applyAlignment="1">
      <alignment horizontal="left" vertical="center"/>
    </xf>
    <xf numFmtId="0" fontId="36" fillId="0" borderId="0" xfId="237" applyFont="1" applyFill="1" applyAlignment="1">
      <alignment horizontal="right" vertical="center"/>
      <protection/>
    </xf>
    <xf numFmtId="0" fontId="3" fillId="0" borderId="0" xfId="237" applyFont="1" applyFill="1" applyAlignment="1">
      <alignment horizontal="right" vertical="center"/>
      <protection/>
    </xf>
    <xf numFmtId="41" fontId="36" fillId="0" borderId="0" xfId="236" applyNumberFormat="1" applyFont="1" applyFill="1" applyAlignment="1">
      <alignment vertical="center"/>
      <protection/>
    </xf>
    <xf numFmtId="41" fontId="35" fillId="0" borderId="0" xfId="247" applyNumberFormat="1" applyFont="1" applyFill="1" applyBorder="1" applyAlignment="1">
      <alignment vertical="center"/>
      <protection/>
    </xf>
    <xf numFmtId="41" fontId="36" fillId="0" borderId="0" xfId="247" applyNumberFormat="1" applyFont="1" applyFill="1" applyBorder="1" applyAlignment="1">
      <alignment vertical="center"/>
      <protection/>
    </xf>
    <xf numFmtId="41" fontId="38" fillId="0" borderId="0" xfId="247" applyNumberFormat="1" applyFont="1" applyFill="1" applyBorder="1" applyAlignment="1">
      <alignment vertical="center"/>
      <protection/>
    </xf>
    <xf numFmtId="41" fontId="36" fillId="0" borderId="0" xfId="247" applyNumberFormat="1" applyFont="1" applyFill="1" applyBorder="1" applyAlignment="1">
      <alignment horizontal="right" vertical="center"/>
      <protection/>
    </xf>
    <xf numFmtId="41" fontId="36" fillId="0" borderId="0" xfId="247" applyNumberFormat="1" applyFont="1" applyFill="1" applyAlignment="1">
      <alignment vertical="center"/>
      <protection/>
    </xf>
    <xf numFmtId="49" fontId="49" fillId="0" borderId="0" xfId="234" applyNumberFormat="1" applyFont="1" applyFill="1" applyBorder="1" applyAlignment="1">
      <alignment horizontal="center" vertical="center"/>
      <protection/>
    </xf>
    <xf numFmtId="41" fontId="36" fillId="0" borderId="0" xfId="0" applyNumberFormat="1" applyFont="1" applyFill="1" applyBorder="1" applyAlignment="1">
      <alignment horizontal="right" vertical="center"/>
    </xf>
    <xf numFmtId="41" fontId="36" fillId="0" borderId="0" xfId="234" applyNumberFormat="1" applyFont="1" applyFill="1" applyAlignment="1">
      <alignment vertical="center"/>
      <protection/>
    </xf>
    <xf numFmtId="41" fontId="3" fillId="0" borderId="0" xfId="234" applyNumberFormat="1" applyFont="1" applyFill="1" applyAlignment="1">
      <alignment vertical="center"/>
      <protection/>
    </xf>
    <xf numFmtId="0" fontId="49" fillId="0" borderId="20" xfId="243" applyFont="1" applyFill="1" applyBorder="1" applyAlignment="1">
      <alignment horizontal="center" vertical="center" wrapText="1"/>
      <protection/>
    </xf>
    <xf numFmtId="41" fontId="49" fillId="0" borderId="0" xfId="249" applyNumberFormat="1" applyFont="1" applyFill="1" applyBorder="1" applyAlignment="1" applyProtection="1">
      <alignment horizontal="center" vertical="center"/>
      <protection locked="0"/>
    </xf>
    <xf numFmtId="0" fontId="49" fillId="0" borderId="25" xfId="247" applyFont="1" applyFill="1" applyBorder="1" applyAlignment="1">
      <alignment vertical="center"/>
      <protection/>
    </xf>
    <xf numFmtId="0" fontId="49" fillId="0" borderId="26" xfId="249" applyFont="1" applyFill="1" applyBorder="1" applyAlignment="1">
      <alignment horizontal="right" vertical="center"/>
      <protection/>
    </xf>
    <xf numFmtId="0" fontId="49" fillId="0" borderId="25" xfId="249" applyFont="1" applyFill="1" applyBorder="1" applyAlignment="1">
      <alignment horizontal="right" vertical="center"/>
      <protection/>
    </xf>
    <xf numFmtId="0" fontId="49" fillId="0" borderId="26" xfId="249" applyFont="1" applyFill="1" applyBorder="1" applyAlignment="1">
      <alignment vertical="center"/>
      <protection/>
    </xf>
    <xf numFmtId="3" fontId="49" fillId="0" borderId="25" xfId="247" applyNumberFormat="1" applyFont="1" applyFill="1" applyBorder="1" applyAlignment="1">
      <alignment vertical="center"/>
      <protection/>
    </xf>
    <xf numFmtId="4" fontId="49" fillId="0" borderId="0" xfId="247" applyNumberFormat="1" applyFont="1" applyFill="1" applyBorder="1" applyAlignment="1">
      <alignment vertical="center"/>
      <protection/>
    </xf>
    <xf numFmtId="4" fontId="49" fillId="0" borderId="0" xfId="249" applyNumberFormat="1" applyFont="1" applyFill="1" applyBorder="1" applyAlignment="1">
      <alignment vertical="center"/>
      <protection/>
    </xf>
    <xf numFmtId="184" fontId="51" fillId="0" borderId="0" xfId="247" applyNumberFormat="1" applyFont="1" applyFill="1" applyBorder="1" applyAlignment="1">
      <alignment vertical="center"/>
      <protection/>
    </xf>
    <xf numFmtId="2" fontId="51" fillId="0" borderId="0" xfId="247" applyNumberFormat="1" applyFont="1" applyFill="1" applyBorder="1" applyAlignment="1">
      <alignment vertical="center"/>
      <protection/>
    </xf>
    <xf numFmtId="184" fontId="49" fillId="0" borderId="0" xfId="249" applyNumberFormat="1" applyFont="1" applyFill="1" applyBorder="1" applyAlignment="1">
      <alignment vertical="center"/>
      <protection/>
    </xf>
    <xf numFmtId="2" fontId="49" fillId="0" borderId="0" xfId="249" applyNumberFormat="1" applyFont="1" applyFill="1" applyBorder="1" applyAlignment="1">
      <alignment vertical="center"/>
      <protection/>
    </xf>
    <xf numFmtId="183" fontId="49" fillId="0" borderId="26" xfId="247" applyNumberFormat="1" applyFont="1" applyFill="1" applyBorder="1" applyAlignment="1">
      <alignment horizontal="right" vertical="center"/>
      <protection/>
    </xf>
    <xf numFmtId="180" fontId="49" fillId="0" borderId="25" xfId="247" applyNumberFormat="1" applyFont="1" applyFill="1" applyBorder="1" applyAlignment="1">
      <alignment horizontal="right" vertical="center"/>
      <protection/>
    </xf>
    <xf numFmtId="41" fontId="49" fillId="0" borderId="25" xfId="249" applyNumberFormat="1" applyFont="1" applyFill="1" applyBorder="1" applyAlignment="1">
      <alignment horizontal="right" vertical="center"/>
      <protection/>
    </xf>
    <xf numFmtId="41" fontId="49" fillId="0" borderId="25" xfId="247" applyNumberFormat="1" applyFont="1" applyFill="1" applyBorder="1" applyAlignment="1">
      <alignment horizontal="right" vertical="center"/>
      <protection/>
    </xf>
    <xf numFmtId="0" fontId="49" fillId="0" borderId="27" xfId="247" applyFont="1" applyFill="1" applyBorder="1" applyAlignment="1">
      <alignment horizontal="center" vertical="center"/>
      <protection/>
    </xf>
    <xf numFmtId="180" fontId="49" fillId="0" borderId="26" xfId="247" applyNumberFormat="1" applyFont="1" applyFill="1" applyBorder="1" applyAlignment="1" quotePrefix="1">
      <alignment horizontal="right" vertical="center"/>
      <protection/>
    </xf>
    <xf numFmtId="180" fontId="49" fillId="0" borderId="25" xfId="247" applyNumberFormat="1" applyFont="1" applyFill="1" applyBorder="1" applyAlignment="1" quotePrefix="1">
      <alignment horizontal="right" vertical="center"/>
      <protection/>
    </xf>
    <xf numFmtId="49" fontId="51" fillId="0" borderId="27" xfId="249" applyNumberFormat="1" applyFont="1" applyFill="1" applyBorder="1" applyAlignment="1">
      <alignment horizontal="center" vertical="center"/>
      <protection/>
    </xf>
    <xf numFmtId="41" fontId="51" fillId="0" borderId="25" xfId="249" applyNumberFormat="1" applyFont="1" applyFill="1" applyBorder="1" applyAlignment="1" applyProtection="1" quotePrefix="1">
      <alignment horizontal="right" vertical="center"/>
      <protection locked="0"/>
    </xf>
    <xf numFmtId="41" fontId="51" fillId="0" borderId="25" xfId="249" applyNumberFormat="1" applyFont="1" applyFill="1" applyBorder="1" applyAlignment="1" applyProtection="1">
      <alignment horizontal="right" vertical="center"/>
      <protection locked="0"/>
    </xf>
    <xf numFmtId="49" fontId="49" fillId="0" borderId="26" xfId="249" applyNumberFormat="1" applyFont="1" applyFill="1" applyBorder="1" applyAlignment="1">
      <alignment horizontal="center" vertical="center"/>
      <protection/>
    </xf>
    <xf numFmtId="2" fontId="49" fillId="0" borderId="0" xfId="247" applyNumberFormat="1" applyFont="1" applyFill="1" applyBorder="1" applyAlignment="1">
      <alignment horizontal="center" vertical="center"/>
      <protection/>
    </xf>
    <xf numFmtId="3" fontId="49" fillId="0" borderId="0" xfId="239" applyNumberFormat="1" applyFont="1" applyFill="1" applyBorder="1" applyAlignment="1">
      <alignment vertical="center"/>
      <protection/>
    </xf>
    <xf numFmtId="184" fontId="49" fillId="0" borderId="0" xfId="239" applyNumberFormat="1" applyFont="1" applyFill="1" applyBorder="1" applyAlignment="1">
      <alignment vertical="center"/>
      <protection/>
    </xf>
    <xf numFmtId="2" fontId="51" fillId="0" borderId="0" xfId="247" applyNumberFormat="1" applyFont="1" applyFill="1" applyBorder="1" applyAlignment="1">
      <alignment horizontal="center" vertical="center"/>
      <protection/>
    </xf>
    <xf numFmtId="2" fontId="49" fillId="0" borderId="0" xfId="239" applyNumberFormat="1" applyFont="1" applyFill="1" applyBorder="1" applyAlignment="1">
      <alignment vertical="center"/>
      <protection/>
    </xf>
    <xf numFmtId="0" fontId="49" fillId="0" borderId="0" xfId="239" applyFont="1" applyFill="1" applyBorder="1" applyAlignment="1">
      <alignment horizontal="right" vertical="center"/>
      <protection/>
    </xf>
    <xf numFmtId="41" fontId="49" fillId="0" borderId="0" xfId="192" applyNumberFormat="1" applyFont="1" applyFill="1" applyBorder="1" applyAlignment="1" applyProtection="1">
      <alignment horizontal="right" vertical="center" shrinkToFit="1"/>
      <protection locked="0"/>
    </xf>
    <xf numFmtId="0" fontId="49" fillId="0" borderId="26" xfId="247" applyFont="1" applyFill="1" applyBorder="1" applyAlignment="1">
      <alignment horizontal="right" vertical="center"/>
      <protection/>
    </xf>
    <xf numFmtId="0" fontId="49" fillId="0" borderId="25" xfId="239" applyFont="1" applyFill="1" applyBorder="1" applyAlignment="1">
      <alignment vertical="center"/>
      <protection/>
    </xf>
    <xf numFmtId="185" fontId="49" fillId="0" borderId="25" xfId="239" applyNumberFormat="1" applyFont="1" applyFill="1" applyBorder="1" applyAlignment="1">
      <alignment vertical="center"/>
      <protection/>
    </xf>
    <xf numFmtId="180" fontId="49" fillId="0" borderId="25" xfId="239" applyNumberFormat="1" applyFont="1" applyFill="1" applyBorder="1" applyAlignment="1">
      <alignment horizontal="center" vertical="center"/>
      <protection/>
    </xf>
    <xf numFmtId="0" fontId="49" fillId="0" borderId="25" xfId="247" applyFont="1" applyFill="1" applyBorder="1" applyAlignment="1">
      <alignment horizontal="right" vertical="center"/>
      <protection/>
    </xf>
    <xf numFmtId="0" fontId="49" fillId="0" borderId="26" xfId="239" applyFont="1" applyFill="1" applyBorder="1" applyAlignment="1">
      <alignment vertical="center"/>
      <protection/>
    </xf>
    <xf numFmtId="41" fontId="36" fillId="0" borderId="0" xfId="234" applyNumberFormat="1" applyFont="1" applyFill="1" applyBorder="1" applyAlignment="1">
      <alignment vertical="center"/>
      <protection/>
    </xf>
    <xf numFmtId="41" fontId="49" fillId="0" borderId="0" xfId="0" applyNumberFormat="1" applyFont="1" applyFill="1" applyBorder="1" applyAlignment="1">
      <alignment horizontal="center" vertical="center"/>
    </xf>
    <xf numFmtId="41" fontId="49" fillId="0" borderId="27" xfId="247" applyNumberFormat="1" applyFont="1" applyFill="1" applyBorder="1" applyAlignment="1">
      <alignment vertical="center"/>
      <protection/>
    </xf>
    <xf numFmtId="41" fontId="49" fillId="0" borderId="25" xfId="0" applyNumberFormat="1" applyFont="1" applyFill="1" applyBorder="1" applyAlignment="1">
      <alignment horizontal="right" vertical="center"/>
    </xf>
    <xf numFmtId="41" fontId="49" fillId="0" borderId="26" xfId="247" applyNumberFormat="1" applyFont="1" applyFill="1" applyBorder="1" applyAlignment="1">
      <alignment vertical="center"/>
      <protection/>
    </xf>
    <xf numFmtId="0" fontId="49" fillId="0" borderId="27" xfId="247" applyFont="1" applyFill="1" applyBorder="1" applyAlignment="1">
      <alignment vertical="center"/>
      <protection/>
    </xf>
    <xf numFmtId="0" fontId="49" fillId="0" borderId="25" xfId="241" applyFont="1" applyFill="1" applyBorder="1" applyAlignment="1">
      <alignment vertical="center"/>
      <protection/>
    </xf>
    <xf numFmtId="0" fontId="49" fillId="0" borderId="25" xfId="238" applyFont="1" applyFill="1" applyBorder="1" applyAlignment="1">
      <alignment vertical="center"/>
      <protection/>
    </xf>
    <xf numFmtId="0" fontId="49" fillId="0" borderId="25" xfId="247" applyFont="1" applyFill="1" applyBorder="1" applyAlignment="1">
      <alignment horizontal="center" vertical="center"/>
      <protection/>
    </xf>
    <xf numFmtId="0" fontId="49" fillId="0" borderId="26" xfId="247" applyFont="1" applyFill="1" applyBorder="1" applyAlignment="1">
      <alignment vertical="center"/>
      <protection/>
    </xf>
    <xf numFmtId="0" fontId="35" fillId="0" borderId="0" xfId="234" applyNumberFormat="1" applyFont="1" applyFill="1" applyBorder="1" applyAlignment="1">
      <alignment horizontal="right" vertical="center"/>
      <protection/>
    </xf>
    <xf numFmtId="41" fontId="54" fillId="0" borderId="0" xfId="247" applyNumberFormat="1" applyFont="1" applyFill="1" applyBorder="1" applyAlignment="1">
      <alignment horizontal="centerContinuous" vertical="center"/>
      <protection/>
    </xf>
    <xf numFmtId="41" fontId="54" fillId="0" borderId="0" xfId="234" applyNumberFormat="1" applyFont="1" applyFill="1" applyAlignment="1">
      <alignment horizontal="centerContinuous" vertical="center"/>
      <protection/>
    </xf>
    <xf numFmtId="41" fontId="54" fillId="0" borderId="0" xfId="247" applyNumberFormat="1" applyFont="1" applyFill="1" applyBorder="1" applyAlignment="1">
      <alignment vertical="center"/>
      <protection/>
    </xf>
    <xf numFmtId="41" fontId="45" fillId="0" borderId="0" xfId="247" applyNumberFormat="1" applyFont="1" applyFill="1" applyBorder="1" applyAlignment="1">
      <alignment vertical="center"/>
      <protection/>
    </xf>
    <xf numFmtId="41" fontId="45" fillId="0" borderId="0" xfId="247" applyNumberFormat="1" applyFont="1" applyFill="1" applyBorder="1" applyAlignment="1">
      <alignment horizontal="centerContinuous" vertical="center"/>
      <protection/>
    </xf>
    <xf numFmtId="0" fontId="35" fillId="0" borderId="0" xfId="239" applyFont="1" applyFill="1" applyAlignment="1">
      <alignment vertical="center"/>
      <protection/>
    </xf>
    <xf numFmtId="3" fontId="35" fillId="0" borderId="0" xfId="239" applyNumberFormat="1" applyFont="1" applyFill="1" applyAlignment="1">
      <alignment vertical="center"/>
      <protection/>
    </xf>
    <xf numFmtId="184" fontId="35" fillId="0" borderId="0" xfId="239" applyNumberFormat="1" applyFont="1" applyFill="1" applyAlignment="1">
      <alignment vertical="center"/>
      <protection/>
    </xf>
    <xf numFmtId="2" fontId="35" fillId="0" borderId="0" xfId="239" applyNumberFormat="1" applyFont="1" applyFill="1" applyAlignment="1">
      <alignment vertical="center"/>
      <protection/>
    </xf>
    <xf numFmtId="0" fontId="35" fillId="0" borderId="0" xfId="239" applyFont="1" applyFill="1" applyAlignment="1">
      <alignment horizontal="center" vertical="center"/>
      <protection/>
    </xf>
    <xf numFmtId="0" fontId="35" fillId="0" borderId="0" xfId="239" applyNumberFormat="1" applyFont="1" applyFill="1" applyBorder="1" applyAlignment="1">
      <alignment horizontal="right" vertical="center"/>
      <protection/>
    </xf>
    <xf numFmtId="0" fontId="36" fillId="0" borderId="0" xfId="239" applyFont="1" applyFill="1" applyAlignment="1">
      <alignment vertical="center"/>
      <protection/>
    </xf>
    <xf numFmtId="3" fontId="36" fillId="0" borderId="0" xfId="239" applyNumberFormat="1" applyFont="1" applyFill="1" applyAlignment="1">
      <alignment vertical="center"/>
      <protection/>
    </xf>
    <xf numFmtId="184" fontId="36" fillId="0" borderId="0" xfId="239" applyNumberFormat="1" applyFont="1" applyFill="1" applyAlignment="1">
      <alignment vertical="center"/>
      <protection/>
    </xf>
    <xf numFmtId="2" fontId="36" fillId="0" borderId="0" xfId="239" applyNumberFormat="1" applyFont="1" applyFill="1" applyAlignment="1">
      <alignment vertical="center"/>
      <protection/>
    </xf>
    <xf numFmtId="0" fontId="36" fillId="0" borderId="0" xfId="239" applyFont="1" applyFill="1" applyAlignment="1">
      <alignment horizontal="center" vertical="center"/>
      <protection/>
    </xf>
    <xf numFmtId="176" fontId="36" fillId="0" borderId="0" xfId="239" applyNumberFormat="1" applyFont="1" applyFill="1" applyBorder="1" applyAlignment="1">
      <alignment horizontal="right" vertical="center"/>
      <protection/>
    </xf>
    <xf numFmtId="2" fontId="54" fillId="0" borderId="0" xfId="247" applyNumberFormat="1" applyFont="1" applyFill="1" applyBorder="1" applyAlignment="1">
      <alignment horizontal="centerContinuous" vertical="center"/>
      <protection/>
    </xf>
    <xf numFmtId="3" fontId="54" fillId="0" borderId="0" xfId="239" applyNumberFormat="1" applyFont="1" applyFill="1" applyAlignment="1">
      <alignment horizontal="centerContinuous" vertical="center"/>
      <protection/>
    </xf>
    <xf numFmtId="184" fontId="54" fillId="0" borderId="0" xfId="239" applyNumberFormat="1" applyFont="1" applyFill="1" applyAlignment="1">
      <alignment horizontal="centerContinuous" vertical="center"/>
      <protection/>
    </xf>
    <xf numFmtId="2" fontId="54" fillId="0" borderId="0" xfId="239" applyNumberFormat="1" applyFont="1" applyFill="1" applyAlignment="1">
      <alignment horizontal="centerContinuous" vertical="center"/>
      <protection/>
    </xf>
    <xf numFmtId="0" fontId="54" fillId="0" borderId="0" xfId="239" applyFont="1" applyFill="1" applyAlignment="1">
      <alignment horizontal="centerContinuous" vertical="center"/>
      <protection/>
    </xf>
    <xf numFmtId="2" fontId="38" fillId="0" borderId="0" xfId="247" applyNumberFormat="1" applyFont="1" applyFill="1" applyBorder="1" applyAlignment="1">
      <alignment horizontal="centerContinuous" vertical="center"/>
      <protection/>
    </xf>
    <xf numFmtId="3" fontId="38" fillId="0" borderId="0" xfId="239" applyNumberFormat="1" applyFont="1" applyFill="1" applyAlignment="1">
      <alignment horizontal="centerContinuous" vertical="center"/>
      <protection/>
    </xf>
    <xf numFmtId="184" fontId="38" fillId="0" borderId="0" xfId="239" applyNumberFormat="1" applyFont="1" applyFill="1" applyAlignment="1">
      <alignment horizontal="centerContinuous" vertical="center"/>
      <protection/>
    </xf>
    <xf numFmtId="2" fontId="38" fillId="0" borderId="0" xfId="239" applyNumberFormat="1" applyFont="1" applyFill="1" applyAlignment="1">
      <alignment horizontal="centerContinuous" vertical="center"/>
      <protection/>
    </xf>
    <xf numFmtId="0" fontId="38" fillId="0" borderId="0" xfId="239" applyFont="1" applyFill="1" applyAlignment="1">
      <alignment horizontal="centerContinuous" vertical="center"/>
      <protection/>
    </xf>
    <xf numFmtId="0" fontId="36" fillId="0" borderId="0" xfId="247" applyFont="1" applyFill="1" applyAlignment="1">
      <alignment horizontal="right" vertical="center"/>
      <protection/>
    </xf>
    <xf numFmtId="3" fontId="36" fillId="0" borderId="0" xfId="247" applyNumberFormat="1" applyFont="1" applyFill="1" applyAlignment="1">
      <alignment vertical="center"/>
      <protection/>
    </xf>
    <xf numFmtId="0" fontId="3" fillId="0" borderId="0" xfId="239" applyFont="1" applyFill="1" applyAlignment="1">
      <alignment vertical="center"/>
      <protection/>
    </xf>
    <xf numFmtId="3" fontId="3" fillId="0" borderId="0" xfId="239" applyNumberFormat="1" applyFont="1" applyFill="1" applyAlignment="1">
      <alignment vertical="center"/>
      <protection/>
    </xf>
    <xf numFmtId="184" fontId="3" fillId="0" borderId="0" xfId="239" applyNumberFormat="1" applyFont="1" applyFill="1" applyAlignment="1">
      <alignment vertical="center"/>
      <protection/>
    </xf>
    <xf numFmtId="2" fontId="3" fillId="0" borderId="0" xfId="239" applyNumberFormat="1" applyFont="1" applyFill="1" applyAlignment="1">
      <alignment vertical="center"/>
      <protection/>
    </xf>
    <xf numFmtId="0" fontId="3" fillId="0" borderId="0" xfId="239" applyFont="1" applyFill="1" applyAlignment="1">
      <alignment horizontal="center" vertical="center"/>
      <protection/>
    </xf>
    <xf numFmtId="3" fontId="3" fillId="0" borderId="0" xfId="239" applyNumberFormat="1" applyFont="1" applyFill="1" applyAlignment="1">
      <alignment vertical="center" shrinkToFit="1"/>
      <protection/>
    </xf>
    <xf numFmtId="0" fontId="35" fillId="0" borderId="0" xfId="249" applyNumberFormat="1" applyFont="1" applyFill="1" applyBorder="1" applyAlignment="1">
      <alignment horizontal="right" vertical="center"/>
      <protection/>
    </xf>
    <xf numFmtId="0" fontId="49" fillId="0" borderId="16" xfId="243" applyFont="1" applyFill="1" applyBorder="1" applyAlignment="1">
      <alignment horizontal="center" vertical="center"/>
      <protection/>
    </xf>
    <xf numFmtId="0" fontId="49" fillId="0" borderId="0" xfId="243" applyFont="1" applyFill="1" applyBorder="1" applyAlignment="1">
      <alignment horizontal="center" vertical="center"/>
      <protection/>
    </xf>
    <xf numFmtId="0" fontId="49" fillId="0" borderId="28" xfId="249" applyFont="1" applyFill="1" applyBorder="1" applyAlignment="1">
      <alignment horizontal="centerContinuous" vertical="center"/>
      <protection/>
    </xf>
    <xf numFmtId="0" fontId="35" fillId="0" borderId="0" xfId="240" applyNumberFormat="1" applyFont="1" applyFill="1" applyBorder="1" applyAlignment="1">
      <alignment horizontal="right" vertical="center"/>
      <protection/>
    </xf>
    <xf numFmtId="0" fontId="45" fillId="0" borderId="0" xfId="247" applyFont="1" applyFill="1" applyBorder="1" applyAlignment="1">
      <alignment vertical="center"/>
      <protection/>
    </xf>
    <xf numFmtId="0" fontId="36" fillId="0" borderId="0" xfId="241" applyFont="1" applyFill="1" applyAlignment="1">
      <alignment vertical="center"/>
      <protection/>
    </xf>
    <xf numFmtId="0" fontId="36" fillId="0" borderId="0" xfId="238" applyFont="1" applyFill="1" applyAlignment="1">
      <alignment vertical="center"/>
      <protection/>
    </xf>
    <xf numFmtId="0" fontId="3" fillId="0" borderId="0" xfId="241" applyFont="1" applyFill="1" applyAlignment="1">
      <alignment vertical="center"/>
      <protection/>
    </xf>
    <xf numFmtId="0" fontId="3" fillId="0" borderId="0" xfId="238" applyFont="1" applyFill="1" applyAlignment="1">
      <alignment vertical="center"/>
      <protection/>
    </xf>
    <xf numFmtId="0" fontId="35" fillId="0" borderId="0" xfId="237" applyNumberFormat="1" applyFont="1" applyFill="1" applyBorder="1" applyAlignment="1">
      <alignment horizontal="right" vertical="center"/>
      <protection/>
    </xf>
    <xf numFmtId="0" fontId="54" fillId="0" borderId="0" xfId="247" applyFont="1" applyFill="1" applyBorder="1" applyAlignment="1">
      <alignment horizontal="left" vertical="center"/>
      <protection/>
    </xf>
    <xf numFmtId="0" fontId="36" fillId="0" borderId="23" xfId="247" applyFont="1" applyFill="1" applyBorder="1" applyAlignment="1">
      <alignment vertical="center"/>
      <protection/>
    </xf>
    <xf numFmtId="49" fontId="36" fillId="0" borderId="16" xfId="237" applyNumberFormat="1" applyFont="1" applyFill="1" applyBorder="1" applyAlignment="1">
      <alignment horizontal="center" vertical="center"/>
      <protection/>
    </xf>
    <xf numFmtId="176" fontId="35" fillId="0" borderId="0" xfId="224" applyNumberFormat="1" applyFont="1" applyFill="1" applyBorder="1" applyAlignment="1">
      <alignment horizontal="right" vertical="center"/>
      <protection/>
    </xf>
    <xf numFmtId="0" fontId="51" fillId="0" borderId="24" xfId="244" applyFont="1" applyFill="1" applyBorder="1" applyAlignment="1" quotePrefix="1">
      <alignment horizontal="center" vertical="center"/>
      <protection/>
    </xf>
    <xf numFmtId="177" fontId="51" fillId="0" borderId="23" xfId="201" applyNumberFormat="1" applyFont="1" applyFill="1" applyBorder="1" applyAlignment="1" applyProtection="1">
      <alignment vertical="center"/>
      <protection/>
    </xf>
    <xf numFmtId="0" fontId="51" fillId="0" borderId="29" xfId="244" applyFont="1" applyFill="1" applyBorder="1" applyAlignment="1" quotePrefix="1">
      <alignment horizontal="center" vertical="center"/>
      <protection/>
    </xf>
    <xf numFmtId="49" fontId="49" fillId="0" borderId="27" xfId="224" applyNumberFormat="1" applyFont="1" applyFill="1" applyBorder="1" applyAlignment="1">
      <alignment horizontal="center" vertical="center"/>
      <protection/>
    </xf>
    <xf numFmtId="3" fontId="49" fillId="0" borderId="25" xfId="224" applyNumberFormat="1" applyFont="1" applyFill="1" applyBorder="1" applyAlignment="1">
      <alignment horizontal="left" vertical="center"/>
      <protection/>
    </xf>
    <xf numFmtId="41" fontId="49" fillId="0" borderId="25" xfId="224" applyNumberFormat="1" applyFont="1" applyFill="1" applyBorder="1" applyAlignment="1">
      <alignment vertical="center"/>
      <protection/>
    </xf>
    <xf numFmtId="3" fontId="49" fillId="0" borderId="26" xfId="224" applyNumberFormat="1" applyFont="1" applyFill="1" applyBorder="1" applyAlignment="1">
      <alignment horizontal="left" vertical="center"/>
      <protection/>
    </xf>
    <xf numFmtId="3" fontId="49" fillId="0" borderId="0" xfId="224" applyNumberFormat="1" applyFont="1" applyFill="1" applyAlignment="1">
      <alignment vertical="center"/>
      <protection/>
    </xf>
    <xf numFmtId="0" fontId="36" fillId="0" borderId="0" xfId="224" applyFont="1" applyFill="1" applyAlignment="1">
      <alignment vertical="center"/>
      <protection/>
    </xf>
    <xf numFmtId="0" fontId="49" fillId="0" borderId="0" xfId="249" applyFont="1" applyFill="1" applyBorder="1" applyAlignment="1">
      <alignment horizontal="left" vertical="center" wrapText="1"/>
      <protection/>
    </xf>
    <xf numFmtId="0" fontId="49" fillId="0" borderId="25" xfId="244" applyFont="1" applyFill="1" applyBorder="1" applyAlignment="1">
      <alignment horizontal="center" vertical="center"/>
      <protection/>
    </xf>
    <xf numFmtId="177" fontId="49" fillId="0" borderId="26" xfId="201" applyNumberFormat="1" applyFont="1" applyFill="1" applyBorder="1" applyAlignment="1" applyProtection="1">
      <alignment vertical="center"/>
      <protection/>
    </xf>
    <xf numFmtId="177" fontId="49" fillId="0" borderId="25" xfId="201" applyNumberFormat="1" applyFont="1" applyFill="1" applyBorder="1" applyAlignment="1" applyProtection="1">
      <alignment vertical="center"/>
      <protection/>
    </xf>
    <xf numFmtId="177" fontId="49" fillId="0" borderId="25" xfId="201" applyNumberFormat="1" applyFont="1" applyFill="1" applyBorder="1" applyAlignment="1" applyProtection="1">
      <alignment vertical="center"/>
      <protection locked="0"/>
    </xf>
    <xf numFmtId="177" fontId="49" fillId="0" borderId="25" xfId="201" applyNumberFormat="1" applyFont="1" applyFill="1" applyBorder="1" applyAlignment="1">
      <alignment vertical="center"/>
    </xf>
    <xf numFmtId="3" fontId="49" fillId="0" borderId="26" xfId="244" applyNumberFormat="1" applyFont="1" applyFill="1" applyBorder="1" applyAlignment="1" applyProtection="1">
      <alignment vertical="center"/>
      <protection/>
    </xf>
    <xf numFmtId="0" fontId="49" fillId="0" borderId="16" xfId="249" applyFont="1" applyFill="1" applyBorder="1" applyAlignment="1">
      <alignment horizontal="centerContinuous" vertical="center"/>
      <protection/>
    </xf>
    <xf numFmtId="0" fontId="49" fillId="0" borderId="16" xfId="249" applyFont="1" applyFill="1" applyBorder="1" applyAlignment="1">
      <alignment vertical="center"/>
      <protection/>
    </xf>
    <xf numFmtId="0" fontId="49" fillId="0" borderId="18" xfId="249" applyFont="1" applyFill="1" applyBorder="1" applyAlignment="1">
      <alignment horizontal="centerContinuous" vertical="center"/>
      <protection/>
    </xf>
    <xf numFmtId="0" fontId="49" fillId="0" borderId="20" xfId="249" applyFont="1" applyFill="1" applyBorder="1" applyAlignment="1">
      <alignment horizontal="centerContinuous" vertical="center"/>
      <protection/>
    </xf>
    <xf numFmtId="0" fontId="36" fillId="0" borderId="0" xfId="246" applyNumberFormat="1" applyFont="1" applyFill="1" applyBorder="1" applyAlignment="1">
      <alignment horizontal="left" vertical="center"/>
    </xf>
    <xf numFmtId="182" fontId="36" fillId="0" borderId="0" xfId="242" applyNumberFormat="1" applyFont="1" applyFill="1" applyBorder="1" applyAlignment="1">
      <alignment vertical="center"/>
    </xf>
    <xf numFmtId="182" fontId="36" fillId="0" borderId="0" xfId="242" applyNumberFormat="1" applyFont="1" applyFill="1" applyBorder="1" applyAlignment="1">
      <alignment horizontal="right" vertical="center"/>
    </xf>
    <xf numFmtId="41" fontId="51" fillId="0" borderId="0" xfId="247" applyNumberFormat="1" applyFont="1" applyFill="1" applyBorder="1" applyAlignment="1">
      <alignment horizontal="right" vertical="center"/>
      <protection/>
    </xf>
    <xf numFmtId="49" fontId="51" fillId="0" borderId="16" xfId="249" applyNumberFormat="1" applyFont="1" applyFill="1" applyBorder="1" applyAlignment="1">
      <alignment horizontal="center" vertical="center"/>
      <protection/>
    </xf>
    <xf numFmtId="41" fontId="51" fillId="0" borderId="0" xfId="0" applyNumberFormat="1" applyFont="1" applyFill="1" applyBorder="1" applyAlignment="1" applyProtection="1">
      <alignment horizontal="right" vertical="center"/>
      <protection locked="0"/>
    </xf>
    <xf numFmtId="49" fontId="51" fillId="0" borderId="15" xfId="249" applyNumberFormat="1" applyFont="1" applyFill="1" applyBorder="1" applyAlignment="1">
      <alignment horizontal="distributed" vertical="center"/>
      <protection/>
    </xf>
    <xf numFmtId="0" fontId="51" fillId="0" borderId="16" xfId="244" applyFont="1" applyFill="1" applyBorder="1" applyAlignment="1" quotePrefix="1">
      <alignment horizontal="center" vertical="center"/>
      <protection/>
    </xf>
    <xf numFmtId="0" fontId="51" fillId="0" borderId="15" xfId="244" applyFont="1" applyFill="1" applyBorder="1" applyAlignment="1" quotePrefix="1">
      <alignment horizontal="center" vertical="center"/>
      <protection/>
    </xf>
    <xf numFmtId="0" fontId="49" fillId="0" borderId="15" xfId="0" applyFont="1" applyFill="1" applyBorder="1" applyAlignment="1">
      <alignment horizontal="center" vertical="center"/>
    </xf>
    <xf numFmtId="0" fontId="51" fillId="0" borderId="0" xfId="244" applyFont="1" applyFill="1" applyAlignment="1">
      <alignment vertical="center"/>
      <protection/>
    </xf>
    <xf numFmtId="49" fontId="49" fillId="0" borderId="15" xfId="234" applyNumberFormat="1" applyFont="1" applyFill="1" applyBorder="1" applyAlignment="1">
      <alignment horizontal="distributed" vertical="center"/>
      <protection/>
    </xf>
    <xf numFmtId="49" fontId="51" fillId="0" borderId="16" xfId="234" applyNumberFormat="1" applyFont="1" applyBorder="1" applyAlignment="1">
      <alignment horizontal="center" vertical="center"/>
      <protection/>
    </xf>
    <xf numFmtId="41" fontId="51" fillId="0" borderId="0" xfId="0" applyNumberFormat="1" applyFont="1" applyAlignment="1">
      <alignment horizontal="center" vertical="center"/>
    </xf>
    <xf numFmtId="49" fontId="51" fillId="0" borderId="15" xfId="234" applyNumberFormat="1" applyFont="1" applyBorder="1" applyAlignment="1">
      <alignment horizontal="distributed" vertical="center"/>
      <protection/>
    </xf>
    <xf numFmtId="49" fontId="49" fillId="0" borderId="30" xfId="241" applyNumberFormat="1" applyFont="1" applyFill="1" applyBorder="1" applyAlignment="1">
      <alignment horizontal="centerContinuous" vertical="center"/>
      <protection/>
    </xf>
    <xf numFmtId="49" fontId="49" fillId="0" borderId="31" xfId="241" applyNumberFormat="1" applyFont="1" applyFill="1" applyBorder="1" applyAlignment="1">
      <alignment horizontal="centerContinuous" vertical="center"/>
      <protection/>
    </xf>
    <xf numFmtId="49" fontId="49" fillId="0" borderId="16" xfId="238" applyNumberFormat="1" applyFont="1" applyFill="1" applyBorder="1" applyAlignment="1">
      <alignment horizontal="center" vertical="center"/>
      <protection/>
    </xf>
    <xf numFmtId="49" fontId="49" fillId="0" borderId="16" xfId="241" applyNumberFormat="1" applyFont="1" applyFill="1" applyBorder="1" applyAlignment="1">
      <alignment horizontal="centerContinuous" vertical="center"/>
      <protection/>
    </xf>
    <xf numFmtId="49" fontId="49" fillId="0" borderId="22" xfId="238" applyNumberFormat="1" applyFont="1" applyFill="1" applyBorder="1" applyAlignment="1">
      <alignment horizontal="centerContinuous" vertical="center"/>
      <protection/>
    </xf>
    <xf numFmtId="49" fontId="49" fillId="0" borderId="16" xfId="238" applyNumberFormat="1" applyFont="1" applyFill="1" applyBorder="1" applyAlignment="1">
      <alignment horizontal="centerContinuous" vertical="center"/>
      <protection/>
    </xf>
    <xf numFmtId="49" fontId="49" fillId="0" borderId="32" xfId="238" applyNumberFormat="1" applyFont="1" applyFill="1" applyBorder="1" applyAlignment="1">
      <alignment horizontal="center" vertical="center"/>
      <protection/>
    </xf>
    <xf numFmtId="49" fontId="49" fillId="0" borderId="16" xfId="241" applyNumberFormat="1" applyFont="1" applyFill="1" applyBorder="1" applyAlignment="1">
      <alignment horizontal="centerContinuous" vertical="center" shrinkToFit="1"/>
      <protection/>
    </xf>
    <xf numFmtId="49" fontId="49" fillId="0" borderId="22" xfId="238" applyNumberFormat="1" applyFont="1" applyFill="1" applyBorder="1" applyAlignment="1">
      <alignment horizontal="centerContinuous" vertical="center" shrinkToFit="1"/>
      <protection/>
    </xf>
    <xf numFmtId="49" fontId="49" fillId="0" borderId="16" xfId="238" applyNumberFormat="1" applyFont="1" applyFill="1" applyBorder="1" applyAlignment="1">
      <alignment horizontal="center" vertical="center" shrinkToFit="1"/>
      <protection/>
    </xf>
    <xf numFmtId="49" fontId="49" fillId="0" borderId="16" xfId="238" applyNumberFormat="1" applyFont="1" applyFill="1" applyBorder="1" applyAlignment="1">
      <alignment horizontal="left" vertical="center" shrinkToFit="1"/>
      <protection/>
    </xf>
    <xf numFmtId="49" fontId="49" fillId="0" borderId="16" xfId="238" applyNumberFormat="1" applyFont="1" applyFill="1" applyBorder="1" applyAlignment="1">
      <alignment horizontal="centerContinuous" vertical="center" shrinkToFit="1"/>
      <protection/>
    </xf>
    <xf numFmtId="49" fontId="49" fillId="0" borderId="20" xfId="241" applyNumberFormat="1" applyFont="1" applyFill="1" applyBorder="1" applyAlignment="1">
      <alignment horizontal="centerContinuous" vertical="center" shrinkToFit="1"/>
      <protection/>
    </xf>
    <xf numFmtId="49" fontId="49" fillId="0" borderId="21" xfId="238" applyNumberFormat="1" applyFont="1" applyFill="1" applyBorder="1" applyAlignment="1">
      <alignment horizontal="centerContinuous" vertical="center" shrinkToFit="1"/>
      <protection/>
    </xf>
    <xf numFmtId="49" fontId="49" fillId="0" borderId="20" xfId="238" applyNumberFormat="1" applyFont="1" applyFill="1" applyBorder="1" applyAlignment="1">
      <alignment horizontal="center" vertical="center" shrinkToFit="1"/>
      <protection/>
    </xf>
    <xf numFmtId="49" fontId="49" fillId="0" borderId="20" xfId="238" applyNumberFormat="1" applyFont="1" applyFill="1" applyBorder="1" applyAlignment="1">
      <alignment horizontal="centerContinuous" vertical="center" shrinkToFit="1"/>
      <protection/>
    </xf>
    <xf numFmtId="49" fontId="49" fillId="0" borderId="0" xfId="241" applyNumberFormat="1" applyFont="1" applyFill="1" applyBorder="1" applyAlignment="1">
      <alignment horizontal="centerContinuous" vertical="center" shrinkToFit="1"/>
      <protection/>
    </xf>
    <xf numFmtId="49" fontId="49" fillId="0" borderId="0" xfId="238" applyNumberFormat="1" applyFont="1" applyFill="1" applyBorder="1" applyAlignment="1">
      <alignment horizontal="centerContinuous" vertical="center" shrinkToFit="1"/>
      <protection/>
    </xf>
    <xf numFmtId="49" fontId="49" fillId="0" borderId="0" xfId="238" applyNumberFormat="1" applyFont="1" applyFill="1" applyBorder="1" applyAlignment="1">
      <alignment horizontal="center" vertical="center" shrinkToFit="1"/>
      <protection/>
    </xf>
    <xf numFmtId="41" fontId="49" fillId="0" borderId="0" xfId="241" applyNumberFormat="1" applyFont="1" applyFill="1" applyBorder="1" applyAlignment="1">
      <alignment horizontal="center" vertical="center"/>
      <protection/>
    </xf>
    <xf numFmtId="41" fontId="49" fillId="0" borderId="0" xfId="249" applyNumberFormat="1" applyFont="1" applyFill="1" applyBorder="1" applyAlignment="1">
      <alignment horizontal="center" vertical="center"/>
      <protection/>
    </xf>
    <xf numFmtId="0" fontId="49" fillId="0" borderId="15" xfId="0" applyNumberFormat="1" applyFont="1" applyFill="1" applyBorder="1" applyAlignment="1">
      <alignment horizontal="center" vertical="center" shrinkToFit="1"/>
    </xf>
    <xf numFmtId="41" fontId="49" fillId="0" borderId="0" xfId="241" applyNumberFormat="1" applyFont="1" applyFill="1" applyBorder="1" applyAlignment="1">
      <alignment horizontal="right" vertical="center"/>
      <protection/>
    </xf>
    <xf numFmtId="0" fontId="49" fillId="0" borderId="15" xfId="238" applyNumberFormat="1" applyFont="1" applyFill="1" applyBorder="1" applyAlignment="1" quotePrefix="1">
      <alignment horizontal="center" vertical="center"/>
      <protection/>
    </xf>
    <xf numFmtId="49" fontId="51" fillId="0" borderId="16" xfId="238" applyNumberFormat="1" applyFont="1" applyFill="1" applyBorder="1" applyAlignment="1">
      <alignment horizontal="center" vertical="center"/>
      <protection/>
    </xf>
    <xf numFmtId="41" fontId="51" fillId="0" borderId="0" xfId="241" applyNumberFormat="1" applyFont="1" applyFill="1" applyBorder="1" applyAlignment="1">
      <alignment horizontal="right" vertical="center"/>
      <protection/>
    </xf>
    <xf numFmtId="0" fontId="51" fillId="0" borderId="15" xfId="238" applyNumberFormat="1" applyFont="1" applyFill="1" applyBorder="1" applyAlignment="1" quotePrefix="1">
      <alignment horizontal="center" vertical="center"/>
      <protection/>
    </xf>
    <xf numFmtId="41" fontId="49" fillId="0" borderId="0" xfId="241" applyNumberFormat="1" applyFont="1" applyAlignment="1">
      <alignment horizontal="right" vertical="center"/>
      <protection/>
    </xf>
    <xf numFmtId="41" fontId="49" fillId="0" borderId="0" xfId="249" applyNumberFormat="1" applyFont="1" applyAlignment="1">
      <alignment horizontal="right" vertical="center"/>
      <protection/>
    </xf>
    <xf numFmtId="49" fontId="49" fillId="0" borderId="33" xfId="237" applyNumberFormat="1" applyFont="1" applyFill="1" applyBorder="1" applyAlignment="1">
      <alignment horizontal="centerContinuous" vertical="center"/>
      <protection/>
    </xf>
    <xf numFmtId="49" fontId="49" fillId="0" borderId="16" xfId="237" applyNumberFormat="1" applyFont="1" applyFill="1" applyBorder="1" applyAlignment="1">
      <alignment horizontal="center" vertical="center"/>
      <protection/>
    </xf>
    <xf numFmtId="49" fontId="49" fillId="0" borderId="15" xfId="237" applyNumberFormat="1" applyFont="1" applyFill="1" applyBorder="1" applyAlignment="1">
      <alignment horizontal="center" vertical="center"/>
      <protection/>
    </xf>
    <xf numFmtId="41" fontId="49" fillId="0" borderId="0" xfId="237" applyNumberFormat="1" applyFont="1" applyFill="1" applyAlignment="1">
      <alignment horizontal="right" vertical="center" shrinkToFit="1"/>
      <protection/>
    </xf>
    <xf numFmtId="41" fontId="49" fillId="0" borderId="0" xfId="236" applyNumberFormat="1" applyFont="1" applyFill="1" applyAlignment="1">
      <alignment horizontal="right" vertical="center" shrinkToFit="1"/>
      <protection/>
    </xf>
    <xf numFmtId="41" fontId="49" fillId="0" borderId="16" xfId="236" applyNumberFormat="1" applyFont="1" applyFill="1" applyBorder="1" applyAlignment="1">
      <alignment horizontal="right" vertical="center" shrinkToFit="1"/>
      <protection/>
    </xf>
    <xf numFmtId="41" fontId="49" fillId="0" borderId="0" xfId="0" applyNumberFormat="1" applyFont="1" applyFill="1" applyAlignment="1">
      <alignment horizontal="right" vertical="center" shrinkToFit="1"/>
    </xf>
    <xf numFmtId="41" fontId="49" fillId="0" borderId="16" xfId="0" applyNumberFormat="1" applyFont="1" applyFill="1" applyBorder="1" applyAlignment="1">
      <alignment horizontal="right" vertical="center" shrinkToFit="1"/>
    </xf>
    <xf numFmtId="49" fontId="51" fillId="0" borderId="16" xfId="237" applyNumberFormat="1" applyFont="1" applyBorder="1" applyAlignment="1">
      <alignment horizontal="center" vertical="center"/>
      <protection/>
    </xf>
    <xf numFmtId="41" fontId="51" fillId="0" borderId="0" xfId="0" applyNumberFormat="1" applyFont="1" applyAlignment="1">
      <alignment horizontal="right" vertical="center" shrinkToFit="1"/>
    </xf>
    <xf numFmtId="194" fontId="51" fillId="0" borderId="0" xfId="0" applyNumberFormat="1" applyFont="1" applyAlignment="1">
      <alignment horizontal="right" vertical="center" shrinkToFit="1"/>
    </xf>
    <xf numFmtId="49" fontId="51" fillId="0" borderId="15" xfId="237" applyNumberFormat="1" applyFont="1" applyBorder="1" applyAlignment="1">
      <alignment horizontal="center" vertical="center"/>
      <protection/>
    </xf>
    <xf numFmtId="0" fontId="49" fillId="0" borderId="18" xfId="224" applyFont="1" applyFill="1" applyBorder="1" applyAlignment="1">
      <alignment horizontal="center" vertical="center"/>
      <protection/>
    </xf>
    <xf numFmtId="0" fontId="49" fillId="0" borderId="28" xfId="224" applyFont="1" applyFill="1" applyBorder="1" applyAlignment="1">
      <alignment horizontal="center" vertical="center"/>
      <protection/>
    </xf>
    <xf numFmtId="0" fontId="46" fillId="0" borderId="18" xfId="224" applyFont="1" applyFill="1" applyBorder="1" applyAlignment="1">
      <alignment horizontal="center" vertical="center"/>
      <protection/>
    </xf>
    <xf numFmtId="0" fontId="49" fillId="0" borderId="28" xfId="247" applyFont="1" applyFill="1" applyBorder="1" applyAlignment="1">
      <alignment horizontal="center" vertical="center"/>
      <protection/>
    </xf>
    <xf numFmtId="0" fontId="49" fillId="0" borderId="34" xfId="247" applyFont="1" applyFill="1" applyBorder="1" applyAlignment="1">
      <alignment horizontal="centerContinuous" vertical="center"/>
      <protection/>
    </xf>
    <xf numFmtId="0" fontId="49" fillId="0" borderId="17" xfId="247" applyFont="1" applyFill="1" applyBorder="1" applyAlignment="1">
      <alignment horizontal="centerContinuous" vertical="center"/>
      <protection/>
    </xf>
    <xf numFmtId="49" fontId="49" fillId="0" borderId="17" xfId="224" applyNumberFormat="1" applyFont="1" applyFill="1" applyBorder="1" applyAlignment="1">
      <alignment horizontal="centerContinuous" vertical="center"/>
      <protection/>
    </xf>
    <xf numFmtId="0" fontId="46" fillId="0" borderId="28" xfId="224" applyFont="1" applyFill="1" applyBorder="1" applyAlignment="1">
      <alignment horizontal="center" vertical="center"/>
      <protection/>
    </xf>
    <xf numFmtId="0" fontId="49" fillId="0" borderId="16" xfId="224" applyFont="1" applyFill="1" applyBorder="1" applyAlignment="1">
      <alignment horizontal="center" vertical="center"/>
      <protection/>
    </xf>
    <xf numFmtId="0" fontId="49" fillId="0" borderId="22" xfId="224" applyFont="1" applyFill="1" applyBorder="1" applyAlignment="1">
      <alignment horizontal="center" vertical="center"/>
      <protection/>
    </xf>
    <xf numFmtId="0" fontId="46" fillId="0" borderId="16" xfId="224" applyFont="1" applyFill="1" applyBorder="1" applyAlignment="1">
      <alignment horizontal="center" vertical="center"/>
      <protection/>
    </xf>
    <xf numFmtId="49" fontId="49" fillId="0" borderId="22" xfId="224" applyNumberFormat="1" applyFont="1" applyFill="1" applyBorder="1" applyAlignment="1">
      <alignment horizontal="center" vertical="center"/>
      <protection/>
    </xf>
    <xf numFmtId="49" fontId="49" fillId="0" borderId="35" xfId="224" applyNumberFormat="1" applyFont="1" applyFill="1" applyBorder="1" applyAlignment="1">
      <alignment horizontal="centerContinuous" vertical="center"/>
      <protection/>
    </xf>
    <xf numFmtId="49" fontId="49" fillId="0" borderId="19" xfId="224" applyNumberFormat="1" applyFont="1" applyFill="1" applyBorder="1" applyAlignment="1">
      <alignment horizontal="centerContinuous" vertical="center"/>
      <protection/>
    </xf>
    <xf numFmtId="0" fontId="46" fillId="0" borderId="22" xfId="224" applyFont="1" applyFill="1" applyBorder="1" applyAlignment="1">
      <alignment horizontal="center" vertical="center"/>
      <protection/>
    </xf>
    <xf numFmtId="49" fontId="46" fillId="0" borderId="22" xfId="224" applyNumberFormat="1" applyFont="1" applyFill="1" applyBorder="1" applyAlignment="1">
      <alignment horizontal="center" vertical="center" wrapText="1" shrinkToFit="1"/>
      <protection/>
    </xf>
    <xf numFmtId="49" fontId="49" fillId="0" borderId="22" xfId="224" applyNumberFormat="1" applyFont="1" applyFill="1" applyBorder="1" applyAlignment="1">
      <alignment horizontal="center" vertical="center" shrinkToFit="1"/>
      <protection/>
    </xf>
    <xf numFmtId="49" fontId="59" fillId="0" borderId="15" xfId="224" applyNumberFormat="1" applyFont="1" applyFill="1" applyBorder="1" applyAlignment="1">
      <alignment horizontal="center" vertical="center" wrapText="1" shrinkToFit="1"/>
      <protection/>
    </xf>
    <xf numFmtId="49" fontId="44" fillId="0" borderId="15" xfId="224" applyNumberFormat="1" applyFont="1" applyFill="1" applyBorder="1" applyAlignment="1">
      <alignment horizontal="center" vertical="center" wrapText="1" shrinkToFit="1"/>
      <protection/>
    </xf>
    <xf numFmtId="0" fontId="49" fillId="0" borderId="16" xfId="224" applyFont="1" applyFill="1" applyBorder="1" applyAlignment="1">
      <alignment horizontal="center" vertical="center" shrinkToFit="1"/>
      <protection/>
    </xf>
    <xf numFmtId="0" fontId="49" fillId="0" borderId="22" xfId="224" applyFont="1" applyFill="1" applyBorder="1" applyAlignment="1">
      <alignment horizontal="center" vertical="center" shrinkToFit="1"/>
      <protection/>
    </xf>
    <xf numFmtId="49" fontId="49" fillId="0" borderId="15" xfId="224" applyNumberFormat="1" applyFont="1" applyFill="1" applyBorder="1" applyAlignment="1">
      <alignment horizontal="center" vertical="center" shrinkToFit="1"/>
      <protection/>
    </xf>
    <xf numFmtId="0" fontId="60" fillId="0" borderId="22" xfId="224" applyFont="1" applyFill="1" applyBorder="1" applyAlignment="1" applyProtection="1">
      <alignment horizontal="center" vertical="center"/>
      <protection/>
    </xf>
    <xf numFmtId="0" fontId="61" fillId="0" borderId="22" xfId="224" applyFont="1" applyFill="1" applyBorder="1" applyAlignment="1" applyProtection="1">
      <alignment horizontal="center" vertical="center" shrinkToFit="1"/>
      <protection/>
    </xf>
    <xf numFmtId="49" fontId="49" fillId="0" borderId="20" xfId="224" applyNumberFormat="1" applyFont="1" applyFill="1" applyBorder="1" applyAlignment="1">
      <alignment horizontal="center" vertical="center" shrinkToFit="1"/>
      <protection/>
    </xf>
    <xf numFmtId="49" fontId="49" fillId="0" borderId="21" xfId="224" applyNumberFormat="1" applyFont="1" applyFill="1" applyBorder="1" applyAlignment="1">
      <alignment horizontal="center" vertical="center" shrinkToFit="1"/>
      <protection/>
    </xf>
    <xf numFmtId="49" fontId="49" fillId="0" borderId="35" xfId="224" applyNumberFormat="1" applyFont="1" applyFill="1" applyBorder="1" applyAlignment="1">
      <alignment horizontal="center" vertical="center" shrinkToFit="1"/>
      <protection/>
    </xf>
    <xf numFmtId="0" fontId="60" fillId="0" borderId="21" xfId="224" applyFont="1" applyFill="1" applyBorder="1" applyAlignment="1" applyProtection="1">
      <alignment horizontal="center" vertical="center" wrapText="1"/>
      <protection/>
    </xf>
    <xf numFmtId="49" fontId="49" fillId="0" borderId="16" xfId="224" applyNumberFormat="1" applyFont="1" applyFill="1" applyBorder="1" applyAlignment="1">
      <alignment horizontal="center" vertical="center"/>
      <protection/>
    </xf>
    <xf numFmtId="41" fontId="49" fillId="0" borderId="0" xfId="224" applyNumberFormat="1" applyFont="1" applyFill="1" applyBorder="1" applyAlignment="1">
      <alignment horizontal="center" vertical="center"/>
      <protection/>
    </xf>
    <xf numFmtId="41" fontId="49" fillId="0" borderId="0" xfId="224" applyNumberFormat="1" applyFont="1" applyFill="1" applyAlignment="1">
      <alignment horizontal="center" vertical="center"/>
      <protection/>
    </xf>
    <xf numFmtId="0" fontId="49" fillId="0" borderId="15" xfId="224" applyNumberFormat="1" applyFont="1" applyFill="1" applyBorder="1" applyAlignment="1">
      <alignment horizontal="center" vertical="center" shrinkToFit="1"/>
      <protection/>
    </xf>
    <xf numFmtId="0" fontId="49" fillId="0" borderId="16" xfId="224" applyNumberFormat="1" applyFont="1" applyFill="1" applyBorder="1" applyAlignment="1" quotePrefix="1">
      <alignment horizontal="center" vertical="center"/>
      <protection/>
    </xf>
    <xf numFmtId="41" fontId="49" fillId="0" borderId="0" xfId="224" applyNumberFormat="1" applyFont="1" applyFill="1" applyBorder="1" applyAlignment="1" quotePrefix="1">
      <alignment horizontal="center" vertical="center"/>
      <protection/>
    </xf>
    <xf numFmtId="0" fontId="49" fillId="0" borderId="15" xfId="224" applyNumberFormat="1" applyFont="1" applyFill="1" applyBorder="1" applyAlignment="1" quotePrefix="1">
      <alignment horizontal="center" vertical="center"/>
      <protection/>
    </xf>
    <xf numFmtId="0" fontId="51" fillId="0" borderId="16" xfId="224" applyNumberFormat="1" applyFont="1" applyFill="1" applyBorder="1" applyAlignment="1" quotePrefix="1">
      <alignment horizontal="center" vertical="center"/>
      <protection/>
    </xf>
    <xf numFmtId="41" fontId="51" fillId="0" borderId="0" xfId="224" applyNumberFormat="1" applyFont="1" applyFill="1" applyBorder="1" applyAlignment="1" quotePrefix="1">
      <alignment horizontal="center" vertical="center"/>
      <protection/>
    </xf>
    <xf numFmtId="0" fontId="51" fillId="0" borderId="15" xfId="224" applyNumberFormat="1" applyFont="1" applyFill="1" applyBorder="1" applyAlignment="1" quotePrefix="1">
      <alignment horizontal="center" vertical="center"/>
      <protection/>
    </xf>
    <xf numFmtId="41" fontId="49" fillId="0" borderId="0" xfId="225" applyNumberFormat="1" applyFont="1" applyAlignment="1">
      <alignment horizontal="left" vertical="center"/>
      <protection/>
    </xf>
    <xf numFmtId="41" fontId="49" fillId="0" borderId="0" xfId="225" applyNumberFormat="1" applyFont="1" applyAlignment="1">
      <alignment horizontal="center" vertical="center"/>
      <protection/>
    </xf>
    <xf numFmtId="41" fontId="49" fillId="0" borderId="0" xfId="225" applyNumberFormat="1" applyFont="1" applyAlignment="1">
      <alignment vertical="center"/>
      <protection/>
    </xf>
    <xf numFmtId="0" fontId="49" fillId="0" borderId="15" xfId="224" applyNumberFormat="1" applyFont="1" applyFill="1" applyBorder="1" applyAlignment="1">
      <alignment horizontal="right" vertical="center" shrinkToFit="1"/>
      <protection/>
    </xf>
    <xf numFmtId="3" fontId="49" fillId="0" borderId="15" xfId="224" applyNumberFormat="1" applyFont="1" applyFill="1" applyBorder="1" applyAlignment="1">
      <alignment horizontal="right" vertical="center" shrinkToFit="1"/>
      <protection/>
    </xf>
    <xf numFmtId="41" fontId="51" fillId="0" borderId="0" xfId="0" applyNumberFormat="1" applyFont="1" applyFill="1" applyAlignment="1" applyProtection="1">
      <alignment vertical="center" shrinkToFit="1"/>
      <protection locked="0"/>
    </xf>
    <xf numFmtId="176" fontId="51" fillId="0" borderId="0" xfId="0" applyNumberFormat="1" applyFont="1" applyFill="1" applyAlignment="1" applyProtection="1">
      <alignment vertical="center" shrinkToFit="1"/>
      <protection/>
    </xf>
    <xf numFmtId="0" fontId="35" fillId="0" borderId="0" xfId="245" applyFont="1" applyFill="1" applyBorder="1" applyAlignment="1">
      <alignment vertical="center"/>
    </xf>
    <xf numFmtId="41" fontId="35" fillId="0" borderId="0" xfId="235" applyNumberFormat="1" applyFont="1" applyFill="1" applyAlignment="1">
      <alignment vertical="center"/>
      <protection/>
    </xf>
    <xf numFmtId="41" fontId="35" fillId="0" borderId="0" xfId="235" applyNumberFormat="1" applyFont="1" applyFill="1" applyAlignment="1">
      <alignment horizontal="right" vertical="center"/>
      <protection/>
    </xf>
    <xf numFmtId="0" fontId="3" fillId="0" borderId="0" xfId="235" applyFont="1" applyFill="1" applyAlignment="1">
      <alignment vertical="center"/>
      <protection/>
    </xf>
    <xf numFmtId="41" fontId="36" fillId="0" borderId="0" xfId="235" applyNumberFormat="1" applyFont="1" applyFill="1" applyAlignment="1">
      <alignment vertical="center"/>
      <protection/>
    </xf>
    <xf numFmtId="41" fontId="51" fillId="0" borderId="0" xfId="247" applyNumberFormat="1" applyFont="1" applyFill="1" applyBorder="1" applyAlignment="1">
      <alignment horizontal="centerContinuous" vertical="center"/>
      <protection/>
    </xf>
    <xf numFmtId="41" fontId="51" fillId="0" borderId="0" xfId="235" applyNumberFormat="1" applyFont="1" applyFill="1" applyAlignment="1">
      <alignment horizontal="centerContinuous" vertical="center"/>
      <protection/>
    </xf>
    <xf numFmtId="41" fontId="51" fillId="0" borderId="0" xfId="247" applyNumberFormat="1" applyFont="1" applyFill="1" applyBorder="1" applyAlignment="1">
      <alignment vertical="center"/>
      <protection/>
    </xf>
    <xf numFmtId="41" fontId="49" fillId="0" borderId="0" xfId="235" applyNumberFormat="1" applyFont="1" applyFill="1" applyBorder="1" applyAlignment="1">
      <alignment vertical="center"/>
      <protection/>
    </xf>
    <xf numFmtId="49" fontId="49" fillId="0" borderId="30" xfId="235" applyNumberFormat="1" applyFont="1" applyFill="1" applyBorder="1" applyAlignment="1">
      <alignment horizontal="center" vertical="center"/>
      <protection/>
    </xf>
    <xf numFmtId="49" fontId="49" fillId="0" borderId="0" xfId="235" applyNumberFormat="1" applyFont="1" applyFill="1" applyBorder="1" applyAlignment="1">
      <alignment horizontal="center" vertical="center"/>
      <protection/>
    </xf>
    <xf numFmtId="49" fontId="49" fillId="0" borderId="16" xfId="235" applyNumberFormat="1" applyFont="1" applyFill="1" applyBorder="1" applyAlignment="1">
      <alignment horizontal="center" vertical="center"/>
      <protection/>
    </xf>
    <xf numFmtId="49" fontId="49" fillId="0" borderId="15" xfId="235" applyNumberFormat="1" applyFont="1" applyFill="1" applyBorder="1" applyAlignment="1">
      <alignment horizontal="center" vertical="center"/>
      <protection/>
    </xf>
    <xf numFmtId="41" fontId="49" fillId="0" borderId="0" xfId="235" applyNumberFormat="1" applyFont="1" applyFill="1" applyBorder="1" applyAlignment="1">
      <alignment horizontal="center" vertical="center"/>
      <protection/>
    </xf>
    <xf numFmtId="41" fontId="62" fillId="0" borderId="0" xfId="247" applyNumberFormat="1" applyFont="1" applyFill="1" applyBorder="1" applyAlignment="1">
      <alignment vertical="center"/>
      <protection/>
    </xf>
    <xf numFmtId="41" fontId="49" fillId="0" borderId="25" xfId="235" applyNumberFormat="1" applyFont="1" applyFill="1" applyBorder="1" applyAlignment="1">
      <alignment horizontal="right" vertical="center"/>
      <protection/>
    </xf>
    <xf numFmtId="41" fontId="49" fillId="0" borderId="0" xfId="235" applyNumberFormat="1" applyFont="1" applyFill="1" applyBorder="1" applyAlignment="1">
      <alignment horizontal="right" vertical="center"/>
      <protection/>
    </xf>
    <xf numFmtId="41" fontId="49" fillId="0" borderId="0" xfId="247" applyNumberFormat="1" applyFont="1" applyFill="1" applyAlignment="1">
      <alignment vertical="center"/>
      <protection/>
    </xf>
    <xf numFmtId="41" fontId="49" fillId="0" borderId="0" xfId="235" applyNumberFormat="1" applyFont="1" applyFill="1" applyAlignment="1">
      <alignment vertical="center"/>
      <protection/>
    </xf>
    <xf numFmtId="41" fontId="49" fillId="0" borderId="0" xfId="235" applyNumberFormat="1" applyFont="1" applyFill="1" applyAlignment="1">
      <alignment horizontal="left" vertical="center"/>
      <protection/>
    </xf>
    <xf numFmtId="41" fontId="3" fillId="0" borderId="0" xfId="235" applyNumberFormat="1" applyFont="1" applyFill="1" applyAlignment="1">
      <alignment vertical="center"/>
      <protection/>
    </xf>
    <xf numFmtId="0" fontId="35" fillId="0" borderId="0" xfId="249" applyFont="1" applyFill="1" applyBorder="1" applyAlignment="1">
      <alignment horizontal="center" vertical="center"/>
      <protection/>
    </xf>
    <xf numFmtId="0" fontId="36" fillId="0" borderId="0" xfId="249" applyFont="1" applyFill="1" applyBorder="1" applyAlignment="1">
      <alignment horizontal="center" vertical="center"/>
      <protection/>
    </xf>
    <xf numFmtId="0" fontId="54" fillId="0" borderId="0" xfId="247" applyFont="1" applyFill="1" applyBorder="1" applyAlignment="1">
      <alignment horizontal="centerContinuous" vertical="center" wrapText="1"/>
      <protection/>
    </xf>
    <xf numFmtId="0" fontId="54" fillId="0" borderId="0" xfId="249" applyFont="1" applyFill="1" applyBorder="1" applyAlignment="1">
      <alignment horizontal="center" vertical="center"/>
      <protection/>
    </xf>
    <xf numFmtId="0" fontId="38" fillId="0" borderId="0" xfId="249" applyFont="1" applyFill="1" applyBorder="1" applyAlignment="1">
      <alignment horizontal="center" vertical="center"/>
      <protection/>
    </xf>
    <xf numFmtId="0" fontId="36" fillId="0" borderId="0" xfId="249" applyFont="1" applyFill="1" applyBorder="1" applyAlignment="1">
      <alignment vertical="center"/>
      <protection/>
    </xf>
    <xf numFmtId="0" fontId="36" fillId="0" borderId="0" xfId="249" applyFont="1" applyFill="1" applyBorder="1" applyAlignment="1">
      <alignment horizontal="right" vertical="center"/>
      <protection/>
    </xf>
    <xf numFmtId="41" fontId="49" fillId="0" borderId="0" xfId="0" applyNumberFormat="1" applyFont="1" applyFill="1" applyBorder="1" applyAlignment="1" applyProtection="1">
      <alignment horizontal="center" vertical="center"/>
      <protection locked="0"/>
    </xf>
    <xf numFmtId="3" fontId="49" fillId="0" borderId="0" xfId="249" applyNumberFormat="1" applyFont="1" applyFill="1" applyBorder="1" applyAlignment="1">
      <alignment horizontal="center" vertical="center"/>
      <protection/>
    </xf>
    <xf numFmtId="3" fontId="51" fillId="0" borderId="0" xfId="249" applyNumberFormat="1" applyFont="1" applyFill="1" applyBorder="1" applyAlignment="1">
      <alignment horizontal="center" vertical="center"/>
      <protection/>
    </xf>
    <xf numFmtId="3" fontId="36" fillId="0" borderId="0" xfId="249" applyNumberFormat="1" applyFont="1" applyFill="1" applyBorder="1" applyAlignment="1">
      <alignment horizontal="center" vertical="center"/>
      <protection/>
    </xf>
    <xf numFmtId="0" fontId="3" fillId="0" borderId="0" xfId="249" applyFont="1" applyFill="1" applyBorder="1" applyAlignment="1">
      <alignment horizontal="center" vertical="center"/>
      <protection/>
    </xf>
    <xf numFmtId="49" fontId="49" fillId="0" borderId="0" xfId="249" applyNumberFormat="1" applyFont="1" applyFill="1" applyBorder="1" applyAlignment="1">
      <alignment horizontal="center" vertical="center"/>
      <protection/>
    </xf>
    <xf numFmtId="0" fontId="49" fillId="0" borderId="25" xfId="249" applyFont="1" applyFill="1" applyBorder="1" applyAlignment="1">
      <alignment vertical="center"/>
      <protection/>
    </xf>
    <xf numFmtId="0" fontId="49" fillId="0" borderId="0" xfId="247" applyFont="1" applyFill="1" applyBorder="1" applyAlignment="1">
      <alignment vertical="center" wrapText="1"/>
      <protection/>
    </xf>
    <xf numFmtId="0" fontId="49" fillId="0" borderId="0" xfId="248" applyFont="1" applyFill="1" applyAlignment="1">
      <alignment horizontal="left" vertical="center"/>
    </xf>
    <xf numFmtId="3" fontId="49" fillId="0" borderId="0" xfId="247" applyNumberFormat="1" applyFont="1" applyFill="1" applyBorder="1" applyAlignment="1">
      <alignment horizontal="center" vertical="center"/>
      <protection/>
    </xf>
    <xf numFmtId="0" fontId="49" fillId="0" borderId="0" xfId="247" applyFont="1" applyFill="1" applyBorder="1" applyAlignment="1">
      <alignment horizontal="left" vertical="center"/>
      <protection/>
    </xf>
    <xf numFmtId="0" fontId="69" fillId="0" borderId="28" xfId="249" applyFont="1" applyFill="1" applyBorder="1" applyAlignment="1">
      <alignment horizontal="center" vertical="center"/>
      <protection/>
    </xf>
    <xf numFmtId="0" fontId="69" fillId="0" borderId="28" xfId="249" applyFont="1" applyFill="1" applyBorder="1" applyAlignment="1">
      <alignment horizontal="center" vertical="center" wrapText="1"/>
      <protection/>
    </xf>
    <xf numFmtId="0" fontId="69" fillId="0" borderId="22" xfId="249" applyFont="1" applyFill="1" applyBorder="1" applyAlignment="1">
      <alignment horizontal="center" vertical="center"/>
      <protection/>
    </xf>
    <xf numFmtId="0" fontId="69" fillId="0" borderId="21" xfId="249" applyFont="1" applyFill="1" applyBorder="1" applyAlignment="1">
      <alignment horizontal="center" vertical="center"/>
      <protection/>
    </xf>
    <xf numFmtId="49" fontId="69" fillId="0" borderId="16" xfId="249" applyNumberFormat="1" applyFont="1" applyFill="1" applyBorder="1" applyAlignment="1" quotePrefix="1">
      <alignment horizontal="center" vertical="center"/>
      <protection/>
    </xf>
    <xf numFmtId="180" fontId="69" fillId="0" borderId="0" xfId="249" applyNumberFormat="1" applyFont="1" applyFill="1" applyBorder="1" applyAlignment="1" applyProtection="1">
      <alignment horizontal="right" vertical="center"/>
      <protection locked="0"/>
    </xf>
    <xf numFmtId="187" fontId="69" fillId="0" borderId="0" xfId="249" applyNumberFormat="1" applyFont="1" applyFill="1" applyBorder="1" applyAlignment="1" applyProtection="1">
      <alignment horizontal="right" vertical="center"/>
      <protection locked="0"/>
    </xf>
    <xf numFmtId="41" fontId="69" fillId="0" borderId="0" xfId="249" applyNumberFormat="1" applyFont="1" applyFill="1" applyBorder="1" applyAlignment="1" applyProtection="1">
      <alignment horizontal="right" vertical="center"/>
      <protection locked="0"/>
    </xf>
    <xf numFmtId="49" fontId="69" fillId="0" borderId="15" xfId="249" applyNumberFormat="1" applyFont="1" applyFill="1" applyBorder="1" applyAlignment="1" quotePrefix="1">
      <alignment horizontal="distributed" vertical="center"/>
      <protection/>
    </xf>
    <xf numFmtId="49" fontId="69" fillId="0" borderId="16" xfId="249" applyNumberFormat="1" applyFont="1" applyFill="1" applyBorder="1" applyAlignment="1">
      <alignment horizontal="center" vertical="center"/>
      <protection/>
    </xf>
    <xf numFmtId="49" fontId="69" fillId="0" borderId="15" xfId="249" applyNumberFormat="1" applyFont="1" applyFill="1" applyBorder="1" applyAlignment="1">
      <alignment horizontal="distributed" vertical="center"/>
      <protection/>
    </xf>
    <xf numFmtId="180" fontId="69" fillId="0" borderId="0" xfId="0" applyNumberFormat="1" applyFont="1" applyFill="1" applyBorder="1" applyAlignment="1" applyProtection="1">
      <alignment horizontal="right" vertical="center"/>
      <protection locked="0"/>
    </xf>
    <xf numFmtId="187" fontId="69" fillId="0" borderId="0" xfId="0" applyNumberFormat="1" applyFont="1" applyFill="1" applyBorder="1" applyAlignment="1" applyProtection="1">
      <alignment horizontal="right" vertical="center"/>
      <protection locked="0"/>
    </xf>
    <xf numFmtId="41" fontId="69" fillId="0" borderId="0" xfId="0" applyNumberFormat="1" applyFont="1" applyFill="1" applyBorder="1" applyAlignment="1" applyProtection="1">
      <alignment horizontal="right" vertical="center"/>
      <protection locked="0"/>
    </xf>
    <xf numFmtId="49" fontId="70" fillId="0" borderId="16" xfId="249" applyNumberFormat="1" applyFont="1" applyFill="1" applyBorder="1" applyAlignment="1">
      <alignment horizontal="center" vertical="center"/>
      <protection/>
    </xf>
    <xf numFmtId="180" fontId="70" fillId="0" borderId="0" xfId="0" applyNumberFormat="1" applyFont="1" applyFill="1" applyBorder="1" applyAlignment="1" applyProtection="1">
      <alignment horizontal="right" vertical="center"/>
      <protection locked="0"/>
    </xf>
    <xf numFmtId="187" fontId="70" fillId="0" borderId="0" xfId="0" applyNumberFormat="1" applyFont="1" applyFill="1" applyBorder="1" applyAlignment="1" applyProtection="1">
      <alignment horizontal="right" vertical="center"/>
      <protection locked="0"/>
    </xf>
    <xf numFmtId="41" fontId="70" fillId="0" borderId="0" xfId="0" applyNumberFormat="1" applyFont="1" applyFill="1" applyBorder="1" applyAlignment="1" applyProtection="1">
      <alignment horizontal="right" vertical="center"/>
      <protection locked="0"/>
    </xf>
    <xf numFmtId="49" fontId="70" fillId="0" borderId="15" xfId="249" applyNumberFormat="1" applyFont="1" applyFill="1" applyBorder="1" applyAlignment="1">
      <alignment horizontal="distributed" vertical="center"/>
      <protection/>
    </xf>
    <xf numFmtId="0" fontId="69" fillId="0" borderId="36" xfId="249" applyFont="1" applyFill="1" applyBorder="1" applyAlignment="1">
      <alignment horizontal="centerContinuous" vertical="center"/>
      <protection/>
    </xf>
    <xf numFmtId="4" fontId="69" fillId="0" borderId="36" xfId="249" applyNumberFormat="1" applyFont="1" applyFill="1" applyBorder="1" applyAlignment="1">
      <alignment horizontal="centerContinuous" vertical="center"/>
      <protection/>
    </xf>
    <xf numFmtId="0" fontId="69" fillId="0" borderId="36" xfId="249" applyFont="1" applyFill="1" applyBorder="1" applyAlignment="1">
      <alignment horizontal="centerContinuous" vertical="center" wrapText="1"/>
      <protection/>
    </xf>
    <xf numFmtId="184" fontId="69" fillId="0" borderId="36" xfId="249" applyNumberFormat="1" applyFont="1" applyFill="1" applyBorder="1" applyAlignment="1">
      <alignment horizontal="centerContinuous" vertical="center" wrapText="1"/>
      <protection/>
    </xf>
    <xf numFmtId="184" fontId="69" fillId="0" borderId="36" xfId="249" applyNumberFormat="1" applyFont="1" applyFill="1" applyBorder="1" applyAlignment="1">
      <alignment horizontal="centerContinuous" vertical="center"/>
      <protection/>
    </xf>
    <xf numFmtId="0" fontId="69" fillId="0" borderId="22" xfId="249" applyFont="1" applyFill="1" applyBorder="1" applyAlignment="1">
      <alignment horizontal="centerContinuous" vertical="center"/>
      <protection/>
    </xf>
    <xf numFmtId="4" fontId="69" fillId="0" borderId="22" xfId="249" applyNumberFormat="1" applyFont="1" applyFill="1" applyBorder="1" applyAlignment="1">
      <alignment horizontal="centerContinuous" vertical="center"/>
      <protection/>
    </xf>
    <xf numFmtId="184" fontId="69" fillId="0" borderId="22" xfId="249" applyNumberFormat="1" applyFont="1" applyFill="1" applyBorder="1" applyAlignment="1">
      <alignment horizontal="centerContinuous" vertical="center"/>
      <protection/>
    </xf>
    <xf numFmtId="2" fontId="69" fillId="0" borderId="37" xfId="249" applyNumberFormat="1" applyFont="1" applyFill="1" applyBorder="1" applyAlignment="1">
      <alignment horizontal="center" vertical="center"/>
      <protection/>
    </xf>
    <xf numFmtId="2" fontId="69" fillId="0" borderId="22" xfId="249" applyNumberFormat="1" applyFont="1" applyFill="1" applyBorder="1" applyAlignment="1">
      <alignment horizontal="centerContinuous" vertical="center"/>
      <protection/>
    </xf>
    <xf numFmtId="184" fontId="69" fillId="0" borderId="37" xfId="249" applyNumberFormat="1" applyFont="1" applyFill="1" applyBorder="1" applyAlignment="1">
      <alignment horizontal="centerContinuous" vertical="center"/>
      <protection/>
    </xf>
    <xf numFmtId="2" fontId="69" fillId="0" borderId="37" xfId="249" applyNumberFormat="1" applyFont="1" applyFill="1" applyBorder="1" applyAlignment="1">
      <alignment horizontal="centerContinuous" vertical="center"/>
      <protection/>
    </xf>
    <xf numFmtId="0" fontId="69" fillId="0" borderId="21" xfId="249" applyFont="1" applyFill="1" applyBorder="1" applyAlignment="1">
      <alignment horizontal="centerContinuous" vertical="center"/>
      <protection/>
    </xf>
    <xf numFmtId="41" fontId="69" fillId="0" borderId="0" xfId="0" applyNumberFormat="1" applyFont="1" applyFill="1" applyBorder="1" applyAlignment="1" applyProtection="1" quotePrefix="1">
      <alignment horizontal="right" vertical="center"/>
      <protection locked="0"/>
    </xf>
    <xf numFmtId="49" fontId="69" fillId="0" borderId="15" xfId="249" applyNumberFormat="1" applyFont="1" applyFill="1" applyBorder="1" applyAlignment="1">
      <alignment horizontal="center" vertical="center"/>
      <protection/>
    </xf>
    <xf numFmtId="41" fontId="70" fillId="0" borderId="0" xfId="0" applyNumberFormat="1" applyFont="1" applyFill="1" applyBorder="1" applyAlignment="1" applyProtection="1" quotePrefix="1">
      <alignment horizontal="right" vertical="center"/>
      <protection locked="0"/>
    </xf>
    <xf numFmtId="49" fontId="70" fillId="0" borderId="15" xfId="249" applyNumberFormat="1" applyFont="1" applyFill="1" applyBorder="1" applyAlignment="1">
      <alignment horizontal="center" vertical="center"/>
      <protection/>
    </xf>
    <xf numFmtId="0" fontId="69" fillId="0" borderId="31" xfId="239" applyFont="1" applyFill="1" applyBorder="1" applyAlignment="1">
      <alignment horizontal="centerContinuous" vertical="center" wrapText="1"/>
      <protection/>
    </xf>
    <xf numFmtId="0" fontId="69" fillId="0" borderId="31" xfId="239" applyFont="1" applyFill="1" applyBorder="1" applyAlignment="1">
      <alignment horizontal="centerContinuous" vertical="center"/>
      <protection/>
    </xf>
    <xf numFmtId="0" fontId="69" fillId="0" borderId="30" xfId="239" applyFont="1" applyFill="1" applyBorder="1" applyAlignment="1">
      <alignment horizontal="centerContinuous" vertical="center"/>
      <protection/>
    </xf>
    <xf numFmtId="0" fontId="69" fillId="0" borderId="37" xfId="239" applyFont="1" applyFill="1" applyBorder="1" applyAlignment="1">
      <alignment horizontal="centerContinuous" vertical="center"/>
      <protection/>
    </xf>
    <xf numFmtId="0" fontId="69" fillId="0" borderId="21" xfId="239" applyFont="1" applyFill="1" applyBorder="1" applyAlignment="1">
      <alignment horizontal="centerContinuous" vertical="center" shrinkToFit="1"/>
      <protection/>
    </xf>
    <xf numFmtId="2" fontId="69" fillId="0" borderId="21" xfId="239" applyNumberFormat="1" applyFont="1" applyFill="1" applyBorder="1" applyAlignment="1">
      <alignment horizontal="centerContinuous" vertical="center" shrinkToFit="1"/>
      <protection/>
    </xf>
    <xf numFmtId="49" fontId="69" fillId="0" borderId="16" xfId="239" applyNumberFormat="1" applyFont="1" applyFill="1" applyBorder="1" applyAlignment="1">
      <alignment horizontal="center" vertical="center"/>
      <protection/>
    </xf>
    <xf numFmtId="41" fontId="69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69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69" fillId="0" borderId="0" xfId="0" applyNumberFormat="1" applyFont="1" applyFill="1" applyBorder="1" applyAlignment="1">
      <alignment horizontal="right" vertical="center" shrinkToFit="1"/>
    </xf>
    <xf numFmtId="187" fontId="6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69" fillId="0" borderId="15" xfId="239" applyNumberFormat="1" applyFont="1" applyFill="1" applyBorder="1" applyAlignment="1">
      <alignment horizontal="center" vertical="center"/>
      <protection/>
    </xf>
    <xf numFmtId="49" fontId="70" fillId="0" borderId="16" xfId="239" applyNumberFormat="1" applyFont="1" applyFill="1" applyBorder="1" applyAlignment="1">
      <alignment horizontal="center" vertical="center"/>
      <protection/>
    </xf>
    <xf numFmtId="41" fontId="70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70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70" fillId="0" borderId="0" xfId="0" applyNumberFormat="1" applyFont="1" applyFill="1" applyBorder="1" applyAlignment="1">
      <alignment horizontal="right" vertical="center" shrinkToFit="1"/>
    </xf>
    <xf numFmtId="187" fontId="7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0" fillId="0" borderId="15" xfId="239" applyNumberFormat="1" applyFont="1" applyFill="1" applyBorder="1" applyAlignment="1">
      <alignment horizontal="center" vertical="center"/>
      <protection/>
    </xf>
    <xf numFmtId="49" fontId="71" fillId="0" borderId="30" xfId="249" applyNumberFormat="1" applyFont="1" applyFill="1" applyBorder="1" applyAlignment="1">
      <alignment horizontal="centerContinuous" vertical="center"/>
      <protection/>
    </xf>
    <xf numFmtId="49" fontId="69" fillId="0" borderId="17" xfId="249" applyNumberFormat="1" applyFont="1" applyFill="1" applyBorder="1" applyAlignment="1">
      <alignment horizontal="centerContinuous" vertical="center"/>
      <protection/>
    </xf>
    <xf numFmtId="49" fontId="69" fillId="0" borderId="38" xfId="249" applyNumberFormat="1" applyFont="1" applyFill="1" applyBorder="1" applyAlignment="1">
      <alignment horizontal="centerContinuous" vertical="center"/>
      <protection/>
    </xf>
    <xf numFmtId="49" fontId="69" fillId="0" borderId="31" xfId="249" applyNumberFormat="1" applyFont="1" applyFill="1" applyBorder="1" applyAlignment="1">
      <alignment vertical="center"/>
      <protection/>
    </xf>
    <xf numFmtId="49" fontId="69" fillId="0" borderId="38" xfId="249" applyNumberFormat="1" applyFont="1" applyFill="1" applyBorder="1" applyAlignment="1">
      <alignment vertical="center"/>
      <protection/>
    </xf>
    <xf numFmtId="186" fontId="69" fillId="0" borderId="0" xfId="0" applyNumberFormat="1" applyFont="1" applyFill="1" applyBorder="1" applyAlignment="1" applyProtection="1">
      <alignment horizontal="right" vertical="center"/>
      <protection locked="0"/>
    </xf>
    <xf numFmtId="2" fontId="69" fillId="0" borderId="0" xfId="0" applyNumberFormat="1" applyFont="1" applyFill="1" applyBorder="1" applyAlignment="1" applyProtection="1">
      <alignment horizontal="right" vertical="center"/>
      <protection locked="0"/>
    </xf>
    <xf numFmtId="186" fontId="70" fillId="0" borderId="0" xfId="0" applyNumberFormat="1" applyFont="1" applyFill="1" applyBorder="1" applyAlignment="1" applyProtection="1">
      <alignment horizontal="right" vertical="center"/>
      <protection locked="0"/>
    </xf>
    <xf numFmtId="2" fontId="70" fillId="0" borderId="0" xfId="0" applyNumberFormat="1" applyFont="1" applyFill="1" applyBorder="1" applyAlignment="1" applyProtection="1">
      <alignment horizontal="right" vertical="center"/>
      <protection locked="0"/>
    </xf>
    <xf numFmtId="0" fontId="46" fillId="0" borderId="0" xfId="247" applyFont="1" applyFill="1" applyBorder="1" applyAlignment="1">
      <alignment vertical="center"/>
      <protection/>
    </xf>
    <xf numFmtId="0" fontId="71" fillId="0" borderId="17" xfId="244" applyFont="1" applyFill="1" applyBorder="1" applyAlignment="1">
      <alignment horizontal="center" vertical="center" wrapText="1"/>
      <protection/>
    </xf>
    <xf numFmtId="0" fontId="71" fillId="0" borderId="28" xfId="244" applyFont="1" applyFill="1" applyBorder="1" applyAlignment="1">
      <alignment horizontal="center" vertical="center" wrapText="1"/>
      <protection/>
    </xf>
    <xf numFmtId="0" fontId="71" fillId="0" borderId="18" xfId="244" applyFont="1" applyFill="1" applyBorder="1" applyAlignment="1">
      <alignment horizontal="center" vertical="center" wrapText="1"/>
      <protection/>
    </xf>
    <xf numFmtId="0" fontId="69" fillId="0" borderId="37" xfId="244" applyFont="1" applyFill="1" applyBorder="1" applyAlignment="1">
      <alignment horizontal="center" vertical="center"/>
      <protection/>
    </xf>
    <xf numFmtId="0" fontId="69" fillId="0" borderId="32" xfId="244" applyFont="1" applyFill="1" applyBorder="1" applyAlignment="1">
      <alignment horizontal="center" vertical="center"/>
      <protection/>
    </xf>
    <xf numFmtId="0" fontId="69" fillId="0" borderId="20" xfId="244" applyFont="1" applyFill="1" applyBorder="1" applyAlignment="1">
      <alignment horizontal="center" vertical="center" wrapText="1"/>
      <protection/>
    </xf>
    <xf numFmtId="0" fontId="69" fillId="0" borderId="16" xfId="244" applyFont="1" applyFill="1" applyBorder="1" applyAlignment="1" quotePrefix="1">
      <alignment horizontal="center" vertical="center"/>
      <protection/>
    </xf>
    <xf numFmtId="177" fontId="69" fillId="0" borderId="0" xfId="0" applyNumberFormat="1" applyFont="1" applyFill="1" applyBorder="1" applyAlignment="1" applyProtection="1">
      <alignment vertical="center"/>
      <protection/>
    </xf>
    <xf numFmtId="0" fontId="69" fillId="0" borderId="15" xfId="244" applyFont="1" applyFill="1" applyBorder="1" applyAlignment="1" quotePrefix="1">
      <alignment horizontal="center" vertical="center"/>
      <protection/>
    </xf>
    <xf numFmtId="0" fontId="70" fillId="0" borderId="16" xfId="244" applyFont="1" applyFill="1" applyBorder="1" applyAlignment="1" quotePrefix="1">
      <alignment horizontal="center" vertical="center"/>
      <protection/>
    </xf>
    <xf numFmtId="177" fontId="70" fillId="0" borderId="0" xfId="0" applyNumberFormat="1" applyFont="1" applyFill="1" applyBorder="1" applyAlignment="1" applyProtection="1">
      <alignment vertical="center"/>
      <protection/>
    </xf>
    <xf numFmtId="0" fontId="70" fillId="0" borderId="15" xfId="244" applyFont="1" applyFill="1" applyBorder="1" applyAlignment="1" quotePrefix="1">
      <alignment horizontal="center" vertical="center"/>
      <protection/>
    </xf>
    <xf numFmtId="182" fontId="35" fillId="0" borderId="0" xfId="247" applyNumberFormat="1" applyFont="1" applyFill="1" applyAlignment="1">
      <alignment vertical="center"/>
      <protection/>
    </xf>
    <xf numFmtId="182" fontId="35" fillId="0" borderId="0" xfId="247" applyNumberFormat="1" applyFont="1" applyFill="1" applyBorder="1" applyAlignment="1">
      <alignment vertical="center"/>
      <protection/>
    </xf>
    <xf numFmtId="184" fontId="35" fillId="0" borderId="0" xfId="224" applyNumberFormat="1" applyFont="1" applyFill="1" applyAlignment="1">
      <alignment vertical="center"/>
      <protection/>
    </xf>
    <xf numFmtId="182" fontId="36" fillId="0" borderId="0" xfId="247" applyNumberFormat="1" applyFont="1" applyFill="1" applyAlignment="1">
      <alignment vertical="center"/>
      <protection/>
    </xf>
    <xf numFmtId="182" fontId="36" fillId="0" borderId="0" xfId="247" applyNumberFormat="1" applyFont="1" applyFill="1" applyBorder="1" applyAlignment="1">
      <alignment vertical="center"/>
      <protection/>
    </xf>
    <xf numFmtId="184" fontId="36" fillId="0" borderId="0" xfId="224" applyNumberFormat="1" applyFont="1" applyFill="1" applyAlignment="1">
      <alignment vertical="center"/>
      <protection/>
    </xf>
    <xf numFmtId="182" fontId="36" fillId="0" borderId="0" xfId="224" applyNumberFormat="1" applyFont="1" applyFill="1" applyAlignment="1">
      <alignment vertical="center"/>
      <protection/>
    </xf>
    <xf numFmtId="182" fontId="49" fillId="0" borderId="0" xfId="247" applyNumberFormat="1" applyFont="1" applyFill="1" applyBorder="1" applyAlignment="1">
      <alignment vertical="center"/>
      <protection/>
    </xf>
    <xf numFmtId="182" fontId="51" fillId="0" borderId="0" xfId="247" applyNumberFormat="1" applyFont="1" applyFill="1" applyBorder="1" applyAlignment="1">
      <alignment vertical="center"/>
      <protection/>
    </xf>
    <xf numFmtId="184" fontId="49" fillId="0" borderId="0" xfId="224" applyNumberFormat="1" applyFont="1" applyFill="1" applyBorder="1" applyAlignment="1">
      <alignment vertical="center"/>
      <protection/>
    </xf>
    <xf numFmtId="0" fontId="49" fillId="0" borderId="0" xfId="224" applyFont="1" applyFill="1" applyBorder="1" applyAlignment="1">
      <alignment horizontal="right" vertical="center"/>
      <protection/>
    </xf>
    <xf numFmtId="0" fontId="49" fillId="0" borderId="0" xfId="224" applyFont="1" applyFill="1" applyBorder="1" applyAlignment="1">
      <alignment horizontal="centerContinuous" vertical="center"/>
      <protection/>
    </xf>
    <xf numFmtId="3" fontId="49" fillId="0" borderId="0" xfId="247" applyNumberFormat="1" applyFont="1" applyFill="1" applyBorder="1" applyAlignment="1">
      <alignment horizontal="right" vertical="center"/>
      <protection/>
    </xf>
    <xf numFmtId="3" fontId="51" fillId="0" borderId="0" xfId="247" applyNumberFormat="1" applyFont="1" applyFill="1" applyBorder="1" applyAlignment="1">
      <alignment horizontal="right" vertical="center"/>
      <protection/>
    </xf>
    <xf numFmtId="182" fontId="49" fillId="0" borderId="25" xfId="247" applyNumberFormat="1" applyFont="1" applyFill="1" applyBorder="1" applyAlignment="1">
      <alignment horizontal="right" vertical="center"/>
      <protection/>
    </xf>
    <xf numFmtId="41" fontId="49" fillId="0" borderId="25" xfId="224" applyNumberFormat="1" applyFont="1" applyFill="1" applyBorder="1" applyAlignment="1">
      <alignment horizontal="right" vertical="center"/>
      <protection/>
    </xf>
    <xf numFmtId="182" fontId="49" fillId="0" borderId="25" xfId="224" applyNumberFormat="1" applyFont="1" applyFill="1" applyBorder="1" applyAlignment="1">
      <alignment horizontal="right" vertical="center"/>
      <protection/>
    </xf>
    <xf numFmtId="0" fontId="49" fillId="0" borderId="17" xfId="247" applyFont="1" applyFill="1" applyBorder="1" applyAlignment="1">
      <alignment vertical="center"/>
      <protection/>
    </xf>
    <xf numFmtId="183" fontId="49" fillId="0" borderId="0" xfId="247" applyNumberFormat="1" applyFont="1" applyFill="1" applyBorder="1" applyAlignment="1">
      <alignment horizontal="right" vertical="center"/>
      <protection/>
    </xf>
    <xf numFmtId="182" fontId="49" fillId="0" borderId="0" xfId="247" applyNumberFormat="1" applyFont="1" applyFill="1" applyBorder="1" applyAlignment="1">
      <alignment horizontal="right" vertical="center"/>
      <protection/>
    </xf>
    <xf numFmtId="180" fontId="49" fillId="0" borderId="0" xfId="247" applyNumberFormat="1" applyFont="1" applyFill="1" applyBorder="1" applyAlignment="1">
      <alignment horizontal="right" vertical="center"/>
      <protection/>
    </xf>
    <xf numFmtId="41" fontId="49" fillId="0" borderId="0" xfId="224" applyNumberFormat="1" applyFont="1" applyFill="1" applyBorder="1" applyAlignment="1">
      <alignment horizontal="right" vertical="center"/>
      <protection/>
    </xf>
    <xf numFmtId="182" fontId="49" fillId="0" borderId="0" xfId="224" applyNumberFormat="1" applyFont="1" applyFill="1" applyBorder="1" applyAlignment="1">
      <alignment horizontal="right" vertical="center"/>
      <protection/>
    </xf>
    <xf numFmtId="0" fontId="36" fillId="0" borderId="0" xfId="244" applyFont="1" applyFill="1" applyBorder="1" applyAlignment="1">
      <alignment vertical="center"/>
      <protection/>
    </xf>
    <xf numFmtId="0" fontId="49" fillId="0" borderId="0" xfId="247" applyFont="1" applyFill="1" applyBorder="1" applyAlignment="1">
      <alignment horizontal="left"/>
      <protection/>
    </xf>
    <xf numFmtId="184" fontId="36" fillId="0" borderId="0" xfId="224" applyNumberFormat="1" applyFont="1" applyFill="1" applyAlignment="1">
      <alignment horizontal="right" vertical="center"/>
      <protection/>
    </xf>
    <xf numFmtId="184" fontId="3" fillId="0" borderId="0" xfId="224" applyNumberFormat="1" applyFont="1" applyFill="1" applyAlignment="1">
      <alignment vertical="center"/>
      <protection/>
    </xf>
    <xf numFmtId="182" fontId="3" fillId="0" borderId="0" xfId="224" applyNumberFormat="1" applyFont="1" applyFill="1" applyAlignment="1">
      <alignment vertical="center"/>
      <protection/>
    </xf>
    <xf numFmtId="0" fontId="69" fillId="0" borderId="37" xfId="224" applyFont="1" applyFill="1" applyBorder="1" applyAlignment="1">
      <alignment horizontal="centerContinuous" vertical="center" wrapText="1"/>
      <protection/>
    </xf>
    <xf numFmtId="182" fontId="69" fillId="0" borderId="37" xfId="224" applyNumberFormat="1" applyFont="1" applyFill="1" applyBorder="1" applyAlignment="1">
      <alignment horizontal="centerContinuous" vertical="center" wrapText="1"/>
      <protection/>
    </xf>
    <xf numFmtId="0" fontId="69" fillId="0" borderId="21" xfId="224" applyFont="1" applyFill="1" applyBorder="1" applyAlignment="1">
      <alignment horizontal="centerContinuous" vertical="center" shrinkToFit="1"/>
      <protection/>
    </xf>
    <xf numFmtId="182" fontId="69" fillId="0" borderId="21" xfId="224" applyNumberFormat="1" applyFont="1" applyFill="1" applyBorder="1" applyAlignment="1">
      <alignment horizontal="centerContinuous" vertical="center" shrinkToFit="1"/>
      <protection/>
    </xf>
    <xf numFmtId="49" fontId="69" fillId="0" borderId="16" xfId="224" applyNumberFormat="1" applyFont="1" applyFill="1" applyBorder="1" applyAlignment="1">
      <alignment horizontal="center" vertical="center"/>
      <protection/>
    </xf>
    <xf numFmtId="41" fontId="69" fillId="0" borderId="0" xfId="224" applyNumberFormat="1" applyFont="1" applyFill="1" applyBorder="1" applyAlignment="1" quotePrefix="1">
      <alignment horizontal="right" vertical="center" shrinkToFit="1"/>
      <protection/>
    </xf>
    <xf numFmtId="41" fontId="69" fillId="0" borderId="0" xfId="196" applyNumberFormat="1" applyFont="1" applyFill="1" applyBorder="1" applyAlignment="1" quotePrefix="1">
      <alignment horizontal="right" vertical="center" shrinkToFit="1"/>
    </xf>
    <xf numFmtId="49" fontId="69" fillId="0" borderId="15" xfId="224" applyNumberFormat="1" applyFont="1" applyFill="1" applyBorder="1" applyAlignment="1">
      <alignment horizontal="center" vertical="center"/>
      <protection/>
    </xf>
    <xf numFmtId="49" fontId="70" fillId="0" borderId="16" xfId="224" applyNumberFormat="1" applyFont="1" applyFill="1" applyBorder="1" applyAlignment="1">
      <alignment horizontal="center" vertical="center"/>
      <protection/>
    </xf>
    <xf numFmtId="41" fontId="70" fillId="0" borderId="0" xfId="224" applyNumberFormat="1" applyFont="1" applyFill="1" applyBorder="1" applyAlignment="1" quotePrefix="1">
      <alignment horizontal="right" vertical="center" shrinkToFit="1"/>
      <protection/>
    </xf>
    <xf numFmtId="41" fontId="70" fillId="0" borderId="0" xfId="196" applyNumberFormat="1" applyFont="1" applyFill="1" applyBorder="1" applyAlignment="1" quotePrefix="1">
      <alignment horizontal="right" vertical="center" shrinkToFit="1"/>
    </xf>
    <xf numFmtId="207" fontId="70" fillId="0" borderId="0" xfId="196" applyNumberFormat="1" applyFont="1" applyFill="1" applyBorder="1" applyAlignment="1" quotePrefix="1">
      <alignment horizontal="right" vertical="center" shrinkToFit="1"/>
    </xf>
    <xf numFmtId="49" fontId="70" fillId="0" borderId="15" xfId="224" applyNumberFormat="1" applyFont="1" applyFill="1" applyBorder="1" applyAlignment="1">
      <alignment horizontal="center" vertical="center"/>
      <protection/>
    </xf>
    <xf numFmtId="49" fontId="70" fillId="0" borderId="16" xfId="235" applyNumberFormat="1" applyFont="1" applyFill="1" applyBorder="1" applyAlignment="1">
      <alignment horizontal="center" vertical="center"/>
      <protection/>
    </xf>
    <xf numFmtId="41" fontId="70" fillId="0" borderId="0" xfId="235" applyNumberFormat="1" applyFont="1" applyFill="1" applyBorder="1" applyAlignment="1">
      <alignment horizontal="center" vertical="center"/>
      <protection/>
    </xf>
    <xf numFmtId="41" fontId="70" fillId="0" borderId="0" xfId="0" applyNumberFormat="1" applyFont="1" applyFill="1" applyBorder="1" applyAlignment="1">
      <alignment horizontal="center" vertical="center"/>
    </xf>
    <xf numFmtId="49" fontId="70" fillId="0" borderId="15" xfId="235" applyNumberFormat="1" applyFont="1" applyFill="1" applyBorder="1" applyAlignment="1">
      <alignment horizontal="center" vertical="center"/>
      <protection/>
    </xf>
    <xf numFmtId="41" fontId="69" fillId="0" borderId="0" xfId="247" applyNumberFormat="1" applyFont="1" applyFill="1" applyBorder="1" applyAlignment="1">
      <alignment vertical="center"/>
      <protection/>
    </xf>
    <xf numFmtId="41" fontId="70" fillId="0" borderId="0" xfId="249" applyNumberFormat="1" applyFont="1" applyFill="1" applyBorder="1" applyAlignment="1">
      <alignment horizontal="right" vertical="center"/>
      <protection/>
    </xf>
    <xf numFmtId="41" fontId="70" fillId="0" borderId="0" xfId="0" applyNumberFormat="1" applyFont="1" applyFill="1" applyBorder="1" applyAlignment="1" applyProtection="1">
      <alignment horizontal="center" vertical="center"/>
      <protection locked="0"/>
    </xf>
    <xf numFmtId="49" fontId="69" fillId="0" borderId="16" xfId="249" applyNumberFormat="1" applyFont="1" applyFill="1" applyBorder="1" applyAlignment="1">
      <alignment horizontal="center" vertical="center"/>
      <protection/>
    </xf>
    <xf numFmtId="41" fontId="49" fillId="0" borderId="0" xfId="225" applyNumberFormat="1" applyFont="1" applyAlignment="1" quotePrefix="1">
      <alignment horizontal="center" vertical="center"/>
      <protection/>
    </xf>
    <xf numFmtId="41" fontId="51" fillId="0" borderId="16" xfId="0" applyNumberFormat="1" applyFont="1" applyBorder="1" applyAlignment="1">
      <alignment horizontal="right" vertical="center" shrinkToFit="1"/>
    </xf>
    <xf numFmtId="0" fontId="46" fillId="0" borderId="28" xfId="249" applyFont="1" applyFill="1" applyBorder="1" applyAlignment="1">
      <alignment horizontal="centerContinuous" vertical="center"/>
      <protection/>
    </xf>
    <xf numFmtId="49" fontId="49" fillId="0" borderId="28" xfId="234" applyNumberFormat="1" applyFont="1" applyFill="1" applyBorder="1" applyAlignment="1">
      <alignment horizontal="center" vertical="center" wrapText="1"/>
      <protection/>
    </xf>
    <xf numFmtId="49" fontId="49" fillId="0" borderId="22" xfId="234" applyNumberFormat="1" applyFont="1" applyFill="1" applyBorder="1" applyAlignment="1">
      <alignment horizontal="center" vertical="center"/>
      <protection/>
    </xf>
    <xf numFmtId="49" fontId="49" fillId="0" borderId="21" xfId="234" applyNumberFormat="1" applyFont="1" applyFill="1" applyBorder="1" applyAlignment="1">
      <alignment horizontal="center" vertical="center"/>
      <protection/>
    </xf>
    <xf numFmtId="49" fontId="49" fillId="0" borderId="34" xfId="234" applyNumberFormat="1" applyFont="1" applyFill="1" applyBorder="1" applyAlignment="1">
      <alignment horizontal="center" vertical="center" wrapText="1" shrinkToFit="1"/>
      <protection/>
    </xf>
    <xf numFmtId="49" fontId="49" fillId="0" borderId="15" xfId="234" applyNumberFormat="1" applyFont="1" applyFill="1" applyBorder="1" applyAlignment="1">
      <alignment horizontal="center" vertical="center" shrinkToFit="1"/>
      <protection/>
    </xf>
    <xf numFmtId="49" fontId="49" fillId="0" borderId="35" xfId="234" applyNumberFormat="1" applyFont="1" applyFill="1" applyBorder="1" applyAlignment="1">
      <alignment horizontal="center" vertical="center" shrinkToFit="1"/>
      <protection/>
    </xf>
    <xf numFmtId="49" fontId="49" fillId="0" borderId="28" xfId="234" applyNumberFormat="1" applyFont="1" applyFill="1" applyBorder="1" applyAlignment="1">
      <alignment horizontal="center" vertical="center"/>
      <protection/>
    </xf>
    <xf numFmtId="0" fontId="35" fillId="0" borderId="0" xfId="247" applyFont="1" applyFill="1" applyAlignment="1">
      <alignment horizontal="left" vertical="center"/>
      <protection/>
    </xf>
    <xf numFmtId="49" fontId="46" fillId="0" borderId="28" xfId="234" applyNumberFormat="1" applyFont="1" applyFill="1" applyBorder="1" applyAlignment="1">
      <alignment horizontal="center" vertical="center" wrapText="1"/>
      <protection/>
    </xf>
    <xf numFmtId="49" fontId="49" fillId="0" borderId="22" xfId="234" applyNumberFormat="1" applyFont="1" applyFill="1" applyBorder="1" applyAlignment="1">
      <alignment horizontal="center" vertical="center" wrapText="1"/>
      <protection/>
    </xf>
    <xf numFmtId="49" fontId="49" fillId="0" borderId="21" xfId="234" applyNumberFormat="1" applyFont="1" applyFill="1" applyBorder="1" applyAlignment="1">
      <alignment horizontal="center" vertical="center" wrapText="1"/>
      <protection/>
    </xf>
    <xf numFmtId="49" fontId="46" fillId="0" borderId="18" xfId="234" applyNumberFormat="1" applyFont="1" applyFill="1" applyBorder="1" applyAlignment="1">
      <alignment horizontal="center" vertical="center" wrapText="1"/>
      <protection/>
    </xf>
    <xf numFmtId="49" fontId="49" fillId="0" borderId="16" xfId="234" applyNumberFormat="1" applyFont="1" applyFill="1" applyBorder="1" applyAlignment="1">
      <alignment horizontal="center" vertical="center"/>
      <protection/>
    </xf>
    <xf numFmtId="49" fontId="49" fillId="0" borderId="20" xfId="234" applyNumberFormat="1" applyFont="1" applyFill="1" applyBorder="1" applyAlignment="1">
      <alignment horizontal="center" vertical="center"/>
      <protection/>
    </xf>
    <xf numFmtId="41" fontId="54" fillId="0" borderId="0" xfId="247" applyNumberFormat="1" applyFont="1" applyFill="1" applyBorder="1" applyAlignment="1">
      <alignment horizontal="center" vertical="center"/>
      <protection/>
    </xf>
    <xf numFmtId="0" fontId="54" fillId="0" borderId="0" xfId="247" applyFont="1" applyFill="1" applyBorder="1" applyAlignment="1">
      <alignment horizontal="center" vertical="center"/>
      <protection/>
    </xf>
    <xf numFmtId="49" fontId="49" fillId="0" borderId="30" xfId="238" applyNumberFormat="1" applyFont="1" applyFill="1" applyBorder="1" applyAlignment="1">
      <alignment horizontal="center" vertical="center"/>
      <protection/>
    </xf>
    <xf numFmtId="49" fontId="49" fillId="0" borderId="31" xfId="238" applyNumberFormat="1" applyFont="1" applyFill="1" applyBorder="1" applyAlignment="1">
      <alignment horizontal="center" vertical="center"/>
      <protection/>
    </xf>
    <xf numFmtId="0" fontId="49" fillId="0" borderId="31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49" fontId="49" fillId="0" borderId="16" xfId="238" applyNumberFormat="1" applyFont="1" applyFill="1" applyBorder="1" applyAlignment="1">
      <alignment horizontal="center" vertical="center"/>
      <protection/>
    </xf>
    <xf numFmtId="49" fontId="49" fillId="0" borderId="20" xfId="238" applyNumberFormat="1" applyFont="1" applyFill="1" applyBorder="1" applyAlignment="1">
      <alignment horizontal="center" vertical="center"/>
      <protection/>
    </xf>
    <xf numFmtId="49" fontId="49" fillId="0" borderId="34" xfId="238" applyNumberFormat="1" applyFont="1" applyFill="1" applyBorder="1" applyAlignment="1">
      <alignment horizontal="center" vertical="center" wrapText="1"/>
      <protection/>
    </xf>
    <xf numFmtId="49" fontId="49" fillId="0" borderId="15" xfId="238" applyNumberFormat="1" applyFont="1" applyFill="1" applyBorder="1" applyAlignment="1">
      <alignment horizontal="center" vertical="center"/>
      <protection/>
    </xf>
    <xf numFmtId="0" fontId="49" fillId="0" borderId="15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5" fillId="0" borderId="0" xfId="247" applyFont="1" applyFill="1" applyBorder="1" applyAlignment="1">
      <alignment horizontal="center" vertical="center"/>
      <protection/>
    </xf>
    <xf numFmtId="49" fontId="49" fillId="0" borderId="18" xfId="238" applyNumberFormat="1" applyFont="1" applyFill="1" applyBorder="1" applyAlignment="1">
      <alignment horizontal="center" vertical="center"/>
      <protection/>
    </xf>
    <xf numFmtId="49" fontId="49" fillId="0" borderId="39" xfId="237" applyNumberFormat="1" applyFont="1" applyFill="1" applyBorder="1" applyAlignment="1">
      <alignment horizontal="center" vertical="center"/>
      <protection/>
    </xf>
    <xf numFmtId="49" fontId="49" fillId="0" borderId="15" xfId="237" applyNumberFormat="1" applyFont="1" applyFill="1" applyBorder="1" applyAlignment="1">
      <alignment horizontal="center" vertical="center"/>
      <protection/>
    </xf>
    <xf numFmtId="49" fontId="49" fillId="0" borderId="37" xfId="237" applyNumberFormat="1" applyFont="1" applyFill="1" applyBorder="1" applyAlignment="1">
      <alignment horizontal="center" vertical="center" wrapText="1"/>
      <protection/>
    </xf>
    <xf numFmtId="49" fontId="49" fillId="0" borderId="22" xfId="237" applyNumberFormat="1" applyFont="1" applyFill="1" applyBorder="1" applyAlignment="1">
      <alignment horizontal="center" vertical="center"/>
      <protection/>
    </xf>
    <xf numFmtId="49" fontId="49" fillId="0" borderId="21" xfId="237" applyNumberFormat="1" applyFont="1" applyFill="1" applyBorder="1" applyAlignment="1">
      <alignment horizontal="center" vertical="center"/>
      <protection/>
    </xf>
    <xf numFmtId="49" fontId="49" fillId="0" borderId="33" xfId="237" applyNumberFormat="1" applyFont="1" applyFill="1" applyBorder="1" applyAlignment="1">
      <alignment horizontal="center" vertical="center"/>
      <protection/>
    </xf>
    <xf numFmtId="49" fontId="49" fillId="0" borderId="40" xfId="237" applyNumberFormat="1" applyFont="1" applyFill="1" applyBorder="1" applyAlignment="1">
      <alignment horizontal="center" vertical="center" wrapText="1"/>
      <protection/>
    </xf>
    <xf numFmtId="49" fontId="49" fillId="0" borderId="16" xfId="237" applyNumberFormat="1" applyFont="1" applyFill="1" applyBorder="1" applyAlignment="1">
      <alignment horizontal="center" vertical="center"/>
      <protection/>
    </xf>
    <xf numFmtId="49" fontId="49" fillId="0" borderId="20" xfId="237" applyNumberFormat="1" applyFont="1" applyFill="1" applyBorder="1" applyAlignment="1">
      <alignment horizontal="center" vertical="center"/>
      <protection/>
    </xf>
    <xf numFmtId="0" fontId="54" fillId="0" borderId="0" xfId="247" applyFont="1" applyFill="1" applyAlignment="1">
      <alignment horizontal="center" vertical="center"/>
      <protection/>
    </xf>
    <xf numFmtId="0" fontId="54" fillId="0" borderId="0" xfId="247" applyFont="1" applyFill="1" applyAlignment="1">
      <alignment horizontal="center" vertical="center" shrinkToFit="1"/>
      <protection/>
    </xf>
    <xf numFmtId="0" fontId="49" fillId="0" borderId="18" xfId="224" applyFont="1" applyFill="1" applyBorder="1" applyAlignment="1">
      <alignment horizontal="center" vertical="center" wrapText="1"/>
      <protection/>
    </xf>
    <xf numFmtId="0" fontId="49" fillId="0" borderId="16" xfId="224" applyFont="1" applyFill="1" applyBorder="1" applyAlignment="1">
      <alignment horizontal="center" vertical="center" wrapText="1"/>
      <protection/>
    </xf>
    <xf numFmtId="0" fontId="49" fillId="0" borderId="20" xfId="224" applyFont="1" applyFill="1" applyBorder="1" applyAlignment="1">
      <alignment horizontal="center" vertical="center" wrapText="1"/>
      <protection/>
    </xf>
    <xf numFmtId="0" fontId="49" fillId="0" borderId="34" xfId="224" applyFont="1" applyFill="1" applyBorder="1" applyAlignment="1">
      <alignment horizontal="center" vertical="center"/>
      <protection/>
    </xf>
    <xf numFmtId="0" fontId="49" fillId="0" borderId="17" xfId="224" applyFont="1" applyFill="1" applyBorder="1" applyAlignment="1">
      <alignment horizontal="center" vertical="center"/>
      <protection/>
    </xf>
    <xf numFmtId="0" fontId="49" fillId="0" borderId="18" xfId="224" applyFont="1" applyFill="1" applyBorder="1" applyAlignment="1">
      <alignment horizontal="center" vertical="center"/>
      <protection/>
    </xf>
    <xf numFmtId="0" fontId="49" fillId="0" borderId="34" xfId="224" applyFont="1" applyFill="1" applyBorder="1" applyAlignment="1">
      <alignment horizontal="center" vertical="center" wrapText="1"/>
      <protection/>
    </xf>
    <xf numFmtId="0" fontId="49" fillId="0" borderId="15" xfId="224" applyFont="1" applyFill="1" applyBorder="1" applyAlignment="1">
      <alignment horizontal="center" vertical="center" wrapText="1"/>
      <protection/>
    </xf>
    <xf numFmtId="0" fontId="49" fillId="0" borderId="35" xfId="224" applyFont="1" applyFill="1" applyBorder="1" applyAlignment="1">
      <alignment horizontal="center" vertical="center" wrapText="1"/>
      <protection/>
    </xf>
    <xf numFmtId="0" fontId="49" fillId="0" borderId="35" xfId="224" applyFont="1" applyFill="1" applyBorder="1" applyAlignment="1">
      <alignment horizontal="center" vertical="center"/>
      <protection/>
    </xf>
    <xf numFmtId="0" fontId="49" fillId="0" borderId="19" xfId="224" applyFont="1" applyFill="1" applyBorder="1" applyAlignment="1">
      <alignment horizontal="center" vertical="center"/>
      <protection/>
    </xf>
    <xf numFmtId="0" fontId="49" fillId="0" borderId="20" xfId="224" applyFont="1" applyFill="1" applyBorder="1" applyAlignment="1">
      <alignment horizontal="center" vertical="center"/>
      <protection/>
    </xf>
    <xf numFmtId="41" fontId="49" fillId="0" borderId="18" xfId="249" applyNumberFormat="1" applyFont="1" applyFill="1" applyBorder="1" applyAlignment="1">
      <alignment horizontal="center" vertical="center"/>
      <protection/>
    </xf>
    <xf numFmtId="41" fontId="49" fillId="0" borderId="16" xfId="249" applyNumberFormat="1" applyFont="1" applyFill="1" applyBorder="1" applyAlignment="1">
      <alignment horizontal="center" vertical="center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41" fontId="49" fillId="0" borderId="34" xfId="249" applyNumberFormat="1" applyFont="1" applyFill="1" applyBorder="1" applyAlignment="1">
      <alignment horizontal="center" vertical="center"/>
      <protection/>
    </xf>
    <xf numFmtId="41" fontId="49" fillId="0" borderId="15" xfId="249" applyNumberFormat="1" applyFont="1" applyFill="1" applyBorder="1" applyAlignment="1">
      <alignment horizontal="center" vertical="center"/>
      <protection/>
    </xf>
    <xf numFmtId="0" fontId="54" fillId="0" borderId="0" xfId="244" applyFont="1" applyFill="1" applyAlignment="1">
      <alignment horizontal="center" vertical="center"/>
      <protection/>
    </xf>
    <xf numFmtId="0" fontId="49" fillId="0" borderId="35" xfId="243" applyFont="1" applyFill="1" applyBorder="1" applyAlignment="1">
      <alignment horizontal="center" vertical="center" wrapText="1"/>
      <protection/>
    </xf>
    <xf numFmtId="0" fontId="49" fillId="0" borderId="20" xfId="243" applyFont="1" applyFill="1" applyBorder="1" applyAlignment="1">
      <alignment horizontal="center" vertical="center" wrapText="1"/>
      <protection/>
    </xf>
    <xf numFmtId="0" fontId="49" fillId="0" borderId="34" xfId="244" applyFont="1" applyFill="1" applyBorder="1" applyAlignment="1">
      <alignment horizontal="center" vertical="center"/>
      <protection/>
    </xf>
    <xf numFmtId="0" fontId="49" fillId="0" borderId="15" xfId="244" applyFont="1" applyFill="1" applyBorder="1" applyAlignment="1">
      <alignment horizontal="center" vertical="center"/>
      <protection/>
    </xf>
    <xf numFmtId="0" fontId="49" fillId="0" borderId="35" xfId="244" applyFont="1" applyFill="1" applyBorder="1" applyAlignment="1">
      <alignment horizontal="center" vertical="center"/>
      <protection/>
    </xf>
    <xf numFmtId="0" fontId="49" fillId="0" borderId="0" xfId="249" applyFont="1" applyFill="1" applyBorder="1" applyAlignment="1">
      <alignment horizontal="right" vertical="center"/>
      <protection/>
    </xf>
    <xf numFmtId="0" fontId="49" fillId="0" borderId="18" xfId="244" applyFont="1" applyFill="1" applyBorder="1" applyAlignment="1">
      <alignment horizontal="center" vertical="center"/>
      <protection/>
    </xf>
    <xf numFmtId="0" fontId="49" fillId="0" borderId="16" xfId="244" applyFont="1" applyFill="1" applyBorder="1" applyAlignment="1">
      <alignment horizontal="center" vertical="center"/>
      <protection/>
    </xf>
    <xf numFmtId="0" fontId="49" fillId="0" borderId="20" xfId="244" applyFont="1" applyFill="1" applyBorder="1" applyAlignment="1">
      <alignment horizontal="center" vertical="center"/>
      <protection/>
    </xf>
    <xf numFmtId="49" fontId="49" fillId="0" borderId="34" xfId="235" applyNumberFormat="1" applyFont="1" applyFill="1" applyBorder="1" applyAlignment="1">
      <alignment horizontal="center" vertical="center" shrinkToFit="1"/>
      <protection/>
    </xf>
    <xf numFmtId="49" fontId="49" fillId="0" borderId="15" xfId="235" applyNumberFormat="1" applyFont="1" applyFill="1" applyBorder="1" applyAlignment="1">
      <alignment horizontal="center" vertical="center" shrinkToFit="1"/>
      <protection/>
    </xf>
    <xf numFmtId="49" fontId="49" fillId="0" borderId="35" xfId="235" applyNumberFormat="1" applyFont="1" applyFill="1" applyBorder="1" applyAlignment="1">
      <alignment horizontal="center" vertical="center" shrinkToFit="1"/>
      <protection/>
    </xf>
    <xf numFmtId="49" fontId="49" fillId="0" borderId="37" xfId="235" applyNumberFormat="1" applyFont="1" applyFill="1" applyBorder="1" applyAlignment="1">
      <alignment horizontal="center" vertical="center" wrapText="1"/>
      <protection/>
    </xf>
    <xf numFmtId="49" fontId="49" fillId="0" borderId="22" xfId="235" applyNumberFormat="1" applyFont="1" applyFill="1" applyBorder="1" applyAlignment="1">
      <alignment horizontal="center" vertical="center"/>
      <protection/>
    </xf>
    <xf numFmtId="49" fontId="49" fillId="0" borderId="21" xfId="235" applyNumberFormat="1" applyFont="1" applyFill="1" applyBorder="1" applyAlignment="1">
      <alignment horizontal="center" vertical="center"/>
      <protection/>
    </xf>
    <xf numFmtId="49" fontId="49" fillId="0" borderId="22" xfId="235" applyNumberFormat="1" applyFont="1" applyFill="1" applyBorder="1" applyAlignment="1">
      <alignment horizontal="center" vertical="center" wrapText="1"/>
      <protection/>
    </xf>
    <xf numFmtId="49" fontId="49" fillId="0" borderId="21" xfId="235" applyNumberFormat="1" applyFont="1" applyFill="1" applyBorder="1" applyAlignment="1">
      <alignment horizontal="center" vertical="center" wrapText="1"/>
      <protection/>
    </xf>
    <xf numFmtId="49" fontId="49" fillId="0" borderId="15" xfId="235" applyNumberFormat="1" applyFont="1" applyFill="1" applyBorder="1" applyAlignment="1">
      <alignment horizontal="center" vertical="center" wrapText="1"/>
      <protection/>
    </xf>
    <xf numFmtId="49" fontId="49" fillId="0" borderId="15" xfId="235" applyNumberFormat="1" applyFont="1" applyFill="1" applyBorder="1" applyAlignment="1">
      <alignment horizontal="center" vertical="center"/>
      <protection/>
    </xf>
    <xf numFmtId="49" fontId="49" fillId="0" borderId="35" xfId="235" applyNumberFormat="1" applyFont="1" applyFill="1" applyBorder="1" applyAlignment="1">
      <alignment horizontal="center" vertical="center"/>
      <protection/>
    </xf>
    <xf numFmtId="41" fontId="35" fillId="0" borderId="0" xfId="235" applyNumberFormat="1" applyFont="1" applyFill="1" applyAlignment="1">
      <alignment horizontal="right" vertical="center"/>
      <protection/>
    </xf>
    <xf numFmtId="0" fontId="3" fillId="0" borderId="0" xfId="235" applyFont="1" applyFill="1" applyAlignment="1">
      <alignment vertical="center"/>
      <protection/>
    </xf>
    <xf numFmtId="41" fontId="54" fillId="0" borderId="0" xfId="235" applyNumberFormat="1" applyFont="1" applyFill="1" applyBorder="1" applyAlignment="1">
      <alignment horizontal="center" vertical="center"/>
      <protection/>
    </xf>
    <xf numFmtId="49" fontId="49" fillId="0" borderId="30" xfId="235" applyNumberFormat="1" applyFont="1" applyFill="1" applyBorder="1" applyAlignment="1">
      <alignment horizontal="center" vertical="center"/>
      <protection/>
    </xf>
    <xf numFmtId="49" fontId="49" fillId="0" borderId="31" xfId="235" applyNumberFormat="1" applyFont="1" applyFill="1" applyBorder="1" applyAlignment="1">
      <alignment horizontal="center" vertical="center"/>
      <protection/>
    </xf>
    <xf numFmtId="49" fontId="49" fillId="0" borderId="38" xfId="235" applyNumberFormat="1" applyFont="1" applyFill="1" applyBorder="1" applyAlignment="1">
      <alignment horizontal="center" vertical="center"/>
      <protection/>
    </xf>
    <xf numFmtId="49" fontId="49" fillId="0" borderId="28" xfId="235" applyNumberFormat="1" applyFont="1" applyFill="1" applyBorder="1" applyAlignment="1">
      <alignment horizontal="center" vertical="center" wrapText="1"/>
      <protection/>
    </xf>
    <xf numFmtId="49" fontId="49" fillId="0" borderId="18" xfId="235" applyNumberFormat="1" applyFont="1" applyFill="1" applyBorder="1" applyAlignment="1">
      <alignment horizontal="center" vertical="center" wrapText="1"/>
      <protection/>
    </xf>
    <xf numFmtId="49" fontId="49" fillId="0" borderId="16" xfId="235" applyNumberFormat="1" applyFont="1" applyFill="1" applyBorder="1" applyAlignment="1">
      <alignment horizontal="center" vertical="center" wrapText="1"/>
      <protection/>
    </xf>
    <xf numFmtId="49" fontId="49" fillId="0" borderId="20" xfId="235" applyNumberFormat="1" applyFont="1" applyFill="1" applyBorder="1" applyAlignment="1">
      <alignment horizontal="center" vertical="center" wrapText="1"/>
      <protection/>
    </xf>
    <xf numFmtId="49" fontId="49" fillId="0" borderId="18" xfId="235" applyNumberFormat="1" applyFont="1" applyFill="1" applyBorder="1" applyAlignment="1">
      <alignment horizontal="center" vertical="center"/>
      <protection/>
    </xf>
    <xf numFmtId="49" fontId="49" fillId="0" borderId="16" xfId="235" applyNumberFormat="1" applyFont="1" applyFill="1" applyBorder="1" applyAlignment="1">
      <alignment horizontal="center" vertical="center"/>
      <protection/>
    </xf>
    <xf numFmtId="49" fontId="49" fillId="0" borderId="20" xfId="235" applyNumberFormat="1" applyFont="1" applyFill="1" applyBorder="1" applyAlignment="1">
      <alignment horizontal="center" vertical="center"/>
      <protection/>
    </xf>
    <xf numFmtId="41" fontId="49" fillId="0" borderId="20" xfId="249" applyNumberFormat="1" applyFont="1" applyFill="1" applyBorder="1" applyAlignment="1">
      <alignment horizontal="center" vertical="center"/>
      <protection/>
    </xf>
    <xf numFmtId="0" fontId="46" fillId="0" borderId="28" xfId="249" applyFont="1" applyFill="1" applyBorder="1" applyAlignment="1">
      <alignment horizontal="center" vertical="center"/>
      <protection/>
    </xf>
    <xf numFmtId="0" fontId="49" fillId="0" borderId="22" xfId="249" applyFont="1" applyFill="1" applyBorder="1" applyAlignment="1">
      <alignment horizontal="center" vertical="center"/>
      <protection/>
    </xf>
    <xf numFmtId="0" fontId="49" fillId="0" borderId="28" xfId="249" applyFont="1" applyFill="1" applyBorder="1" applyAlignment="1">
      <alignment horizontal="center" vertical="center"/>
      <protection/>
    </xf>
    <xf numFmtId="41" fontId="49" fillId="0" borderId="34" xfId="249" applyNumberFormat="1" applyFont="1" applyFill="1" applyBorder="1" applyAlignment="1">
      <alignment horizontal="center" vertical="center" shrinkToFit="1"/>
      <protection/>
    </xf>
    <xf numFmtId="41" fontId="49" fillId="0" borderId="15" xfId="249" applyNumberFormat="1" applyFont="1" applyFill="1" applyBorder="1" applyAlignment="1">
      <alignment horizontal="center" vertical="center" shrinkToFit="1"/>
      <protection/>
    </xf>
    <xf numFmtId="41" fontId="49" fillId="0" borderId="35" xfId="249" applyNumberFormat="1" applyFont="1" applyFill="1" applyBorder="1" applyAlignment="1">
      <alignment horizontal="center" vertical="center" shrinkToFit="1"/>
      <protection/>
    </xf>
    <xf numFmtId="0" fontId="49" fillId="0" borderId="21" xfId="249" applyFont="1" applyFill="1" applyBorder="1" applyAlignment="1">
      <alignment horizontal="center" vertical="center"/>
      <protection/>
    </xf>
    <xf numFmtId="41" fontId="69" fillId="0" borderId="18" xfId="249" applyNumberFormat="1" applyFont="1" applyFill="1" applyBorder="1" applyAlignment="1">
      <alignment horizontal="center" vertical="center"/>
      <protection/>
    </xf>
    <xf numFmtId="0" fontId="69" fillId="0" borderId="16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41" fontId="69" fillId="0" borderId="34" xfId="249" applyNumberFormat="1" applyFont="1" applyFill="1" applyBorder="1" applyAlignment="1">
      <alignment horizontal="center" vertical="center" shrinkToFit="1"/>
      <protection/>
    </xf>
    <xf numFmtId="0" fontId="69" fillId="0" borderId="15" xfId="0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184" fontId="69" fillId="0" borderId="30" xfId="249" applyNumberFormat="1" applyFont="1" applyFill="1" applyBorder="1" applyAlignment="1">
      <alignment horizontal="center" vertical="center" wrapText="1" shrinkToFit="1"/>
      <protection/>
    </xf>
    <xf numFmtId="184" fontId="69" fillId="0" borderId="38" xfId="249" applyNumberFormat="1" applyFont="1" applyFill="1" applyBorder="1" applyAlignment="1">
      <alignment horizontal="center" vertical="center" shrinkToFit="1"/>
      <protection/>
    </xf>
    <xf numFmtId="41" fontId="69" fillId="0" borderId="16" xfId="249" applyNumberFormat="1" applyFont="1" applyFill="1" applyBorder="1" applyAlignment="1">
      <alignment horizontal="center" vertical="center"/>
      <protection/>
    </xf>
    <xf numFmtId="41" fontId="69" fillId="0" borderId="20" xfId="249" applyNumberFormat="1" applyFont="1" applyFill="1" applyBorder="1" applyAlignment="1">
      <alignment horizontal="center" vertical="center"/>
      <protection/>
    </xf>
    <xf numFmtId="41" fontId="69" fillId="0" borderId="34" xfId="249" applyNumberFormat="1" applyFont="1" applyFill="1" applyBorder="1" applyAlignment="1">
      <alignment horizontal="center" vertical="center"/>
      <protection/>
    </xf>
    <xf numFmtId="41" fontId="69" fillId="0" borderId="15" xfId="249" applyNumberFormat="1" applyFont="1" applyFill="1" applyBorder="1" applyAlignment="1">
      <alignment horizontal="center" vertical="center"/>
      <protection/>
    </xf>
    <xf numFmtId="41" fontId="69" fillId="0" borderId="35" xfId="249" applyNumberFormat="1" applyFont="1" applyFill="1" applyBorder="1" applyAlignment="1">
      <alignment horizontal="center" vertical="center"/>
      <protection/>
    </xf>
    <xf numFmtId="41" fontId="69" fillId="0" borderId="18" xfId="239" applyNumberFormat="1" applyFont="1" applyFill="1" applyBorder="1" applyAlignment="1">
      <alignment horizontal="center" vertical="center"/>
      <protection/>
    </xf>
    <xf numFmtId="41" fontId="69" fillId="0" borderId="16" xfId="239" applyNumberFormat="1" applyFont="1" applyFill="1" applyBorder="1" applyAlignment="1">
      <alignment horizontal="center" vertical="center"/>
      <protection/>
    </xf>
    <xf numFmtId="0" fontId="69" fillId="0" borderId="30" xfId="239" applyFont="1" applyFill="1" applyBorder="1" applyAlignment="1">
      <alignment horizontal="center" vertical="center" shrinkToFit="1"/>
      <protection/>
    </xf>
    <xf numFmtId="0" fontId="69" fillId="0" borderId="31" xfId="239" applyFont="1" applyFill="1" applyBorder="1" applyAlignment="1">
      <alignment horizontal="center" vertical="center" shrinkToFit="1"/>
      <protection/>
    </xf>
    <xf numFmtId="0" fontId="69" fillId="0" borderId="38" xfId="239" applyFont="1" applyFill="1" applyBorder="1" applyAlignment="1">
      <alignment horizontal="center" vertical="center" shrinkToFit="1"/>
      <protection/>
    </xf>
    <xf numFmtId="0" fontId="69" fillId="0" borderId="30" xfId="239" applyFont="1" applyFill="1" applyBorder="1" applyAlignment="1">
      <alignment horizontal="center" vertical="center" wrapText="1" shrinkToFit="1"/>
      <protection/>
    </xf>
    <xf numFmtId="41" fontId="69" fillId="0" borderId="34" xfId="239" applyNumberFormat="1" applyFont="1" applyFill="1" applyBorder="1" applyAlignment="1">
      <alignment horizontal="center" vertical="center"/>
      <protection/>
    </xf>
    <xf numFmtId="41" fontId="69" fillId="0" borderId="15" xfId="239" applyNumberFormat="1" applyFont="1" applyFill="1" applyBorder="1" applyAlignment="1">
      <alignment horizontal="center" vertical="center"/>
      <protection/>
    </xf>
    <xf numFmtId="3" fontId="69" fillId="0" borderId="30" xfId="239" applyNumberFormat="1" applyFont="1" applyFill="1" applyBorder="1" applyAlignment="1">
      <alignment horizontal="center" vertical="center" wrapText="1"/>
      <protection/>
    </xf>
    <xf numFmtId="3" fontId="69" fillId="0" borderId="31" xfId="239" applyNumberFormat="1" applyFont="1" applyFill="1" applyBorder="1" applyAlignment="1">
      <alignment horizontal="center" vertical="center"/>
      <protection/>
    </xf>
    <xf numFmtId="3" fontId="69" fillId="0" borderId="38" xfId="239" applyNumberFormat="1" applyFont="1" applyFill="1" applyBorder="1" applyAlignment="1">
      <alignment horizontal="center" vertical="center"/>
      <protection/>
    </xf>
    <xf numFmtId="184" fontId="69" fillId="0" borderId="30" xfId="239" applyNumberFormat="1" applyFont="1" applyFill="1" applyBorder="1" applyAlignment="1">
      <alignment horizontal="center" vertical="center" wrapText="1"/>
      <protection/>
    </xf>
    <xf numFmtId="184" fontId="69" fillId="0" borderId="31" xfId="239" applyNumberFormat="1" applyFont="1" applyFill="1" applyBorder="1" applyAlignment="1">
      <alignment horizontal="center" vertical="center"/>
      <protection/>
    </xf>
    <xf numFmtId="184" fontId="69" fillId="0" borderId="38" xfId="239" applyNumberFormat="1" applyFont="1" applyFill="1" applyBorder="1" applyAlignment="1">
      <alignment horizontal="center" vertical="center"/>
      <protection/>
    </xf>
    <xf numFmtId="49" fontId="69" fillId="0" borderId="37" xfId="249" applyNumberFormat="1" applyFont="1" applyFill="1" applyBorder="1" applyAlignment="1">
      <alignment horizontal="center" vertical="center" wrapText="1"/>
      <protection/>
    </xf>
    <xf numFmtId="49" fontId="69" fillId="0" borderId="22" xfId="249" applyNumberFormat="1" applyFont="1" applyFill="1" applyBorder="1" applyAlignment="1">
      <alignment horizontal="center" vertical="center" wrapText="1"/>
      <protection/>
    </xf>
    <xf numFmtId="49" fontId="69" fillId="0" borderId="21" xfId="249" applyNumberFormat="1" applyFont="1" applyFill="1" applyBorder="1" applyAlignment="1">
      <alignment horizontal="center" vertical="center" wrapText="1"/>
      <protection/>
    </xf>
    <xf numFmtId="49" fontId="71" fillId="0" borderId="37" xfId="249" applyNumberFormat="1" applyFont="1" applyFill="1" applyBorder="1" applyAlignment="1">
      <alignment horizontal="center" vertical="center" wrapText="1"/>
      <protection/>
    </xf>
    <xf numFmtId="49" fontId="69" fillId="0" borderId="22" xfId="249" applyNumberFormat="1" applyFont="1" applyFill="1" applyBorder="1" applyAlignment="1">
      <alignment horizontal="center" vertical="center"/>
      <protection/>
    </xf>
    <xf numFmtId="49" fontId="69" fillId="0" borderId="21" xfId="249" applyNumberFormat="1" applyFont="1" applyFill="1" applyBorder="1" applyAlignment="1">
      <alignment horizontal="center" vertical="center"/>
      <protection/>
    </xf>
    <xf numFmtId="0" fontId="46" fillId="0" borderId="0" xfId="247" applyFont="1" applyFill="1" applyBorder="1" applyAlignment="1">
      <alignment vertical="center" wrapText="1"/>
      <protection/>
    </xf>
    <xf numFmtId="0" fontId="49" fillId="0" borderId="0" xfId="247" applyFont="1" applyFill="1" applyBorder="1" applyAlignment="1">
      <alignment vertical="center" wrapText="1"/>
      <protection/>
    </xf>
    <xf numFmtId="0" fontId="49" fillId="0" borderId="17" xfId="247" applyFont="1" applyFill="1" applyBorder="1" applyAlignment="1">
      <alignment vertical="center" wrapText="1"/>
      <protection/>
    </xf>
    <xf numFmtId="49" fontId="69" fillId="0" borderId="18" xfId="249" applyNumberFormat="1" applyFont="1" applyFill="1" applyBorder="1" applyAlignment="1">
      <alignment horizontal="center" vertical="center"/>
      <protection/>
    </xf>
    <xf numFmtId="49" fontId="69" fillId="0" borderId="16" xfId="249" applyNumberFormat="1" applyFont="1" applyFill="1" applyBorder="1" applyAlignment="1">
      <alignment horizontal="center" vertical="center"/>
      <protection/>
    </xf>
    <xf numFmtId="49" fontId="69" fillId="0" borderId="20" xfId="249" applyNumberFormat="1" applyFont="1" applyFill="1" applyBorder="1" applyAlignment="1">
      <alignment horizontal="center" vertical="center"/>
      <protection/>
    </xf>
    <xf numFmtId="49" fontId="69" fillId="0" borderId="34" xfId="249" applyNumberFormat="1" applyFont="1" applyFill="1" applyBorder="1" applyAlignment="1">
      <alignment horizontal="center" vertical="center"/>
      <protection/>
    </xf>
    <xf numFmtId="49" fontId="69" fillId="0" borderId="15" xfId="249" applyNumberFormat="1" applyFont="1" applyFill="1" applyBorder="1" applyAlignment="1">
      <alignment horizontal="center" vertical="center"/>
      <protection/>
    </xf>
    <xf numFmtId="49" fontId="69" fillId="0" borderId="35" xfId="249" applyNumberFormat="1" applyFont="1" applyFill="1" applyBorder="1" applyAlignment="1">
      <alignment horizontal="center" vertical="center"/>
      <protection/>
    </xf>
    <xf numFmtId="0" fontId="71" fillId="0" borderId="18" xfId="244" applyFont="1" applyFill="1" applyBorder="1" applyAlignment="1">
      <alignment horizontal="center" vertical="center"/>
      <protection/>
    </xf>
    <xf numFmtId="0" fontId="69" fillId="0" borderId="16" xfId="244" applyFont="1" applyFill="1" applyBorder="1" applyAlignment="1">
      <alignment horizontal="center" vertical="center"/>
      <protection/>
    </xf>
    <xf numFmtId="0" fontId="69" fillId="0" borderId="20" xfId="244" applyFont="1" applyFill="1" applyBorder="1" applyAlignment="1">
      <alignment horizontal="center" vertical="center"/>
      <protection/>
    </xf>
    <xf numFmtId="0" fontId="69" fillId="0" borderId="34" xfId="244" applyFont="1" applyFill="1" applyBorder="1" applyAlignment="1">
      <alignment horizontal="center" vertical="center"/>
      <protection/>
    </xf>
    <xf numFmtId="0" fontId="69" fillId="0" borderId="15" xfId="244" applyFont="1" applyFill="1" applyBorder="1" applyAlignment="1">
      <alignment horizontal="center" vertical="center"/>
      <protection/>
    </xf>
    <xf numFmtId="0" fontId="69" fillId="0" borderId="35" xfId="244" applyFont="1" applyFill="1" applyBorder="1" applyAlignment="1">
      <alignment horizontal="center" vertical="center"/>
      <protection/>
    </xf>
    <xf numFmtId="0" fontId="69" fillId="0" borderId="17" xfId="244" applyFont="1" applyFill="1" applyBorder="1" applyAlignment="1">
      <alignment horizontal="center" vertical="center"/>
      <protection/>
    </xf>
    <xf numFmtId="0" fontId="69" fillId="0" borderId="18" xfId="244" applyFont="1" applyFill="1" applyBorder="1" applyAlignment="1">
      <alignment horizontal="center" vertical="center"/>
      <protection/>
    </xf>
    <xf numFmtId="0" fontId="69" fillId="0" borderId="0" xfId="244" applyFont="1" applyFill="1" applyBorder="1" applyAlignment="1">
      <alignment horizontal="center" vertical="center"/>
      <protection/>
    </xf>
    <xf numFmtId="0" fontId="69" fillId="0" borderId="22" xfId="244" applyFont="1" applyFill="1" applyBorder="1" applyAlignment="1">
      <alignment horizontal="center" vertical="center" wrapText="1"/>
      <protection/>
    </xf>
    <xf numFmtId="0" fontId="69" fillId="0" borderId="22" xfId="244" applyFont="1" applyFill="1" applyBorder="1" applyAlignment="1">
      <alignment horizontal="center" vertical="center"/>
      <protection/>
    </xf>
    <xf numFmtId="0" fontId="69" fillId="0" borderId="21" xfId="244" applyFont="1" applyFill="1" applyBorder="1" applyAlignment="1">
      <alignment horizontal="center" vertical="center"/>
      <protection/>
    </xf>
    <xf numFmtId="0" fontId="72" fillId="0" borderId="21" xfId="224" applyFont="1" applyFill="1" applyBorder="1" applyAlignment="1">
      <alignment horizontal="center" vertical="center" shrinkToFit="1"/>
      <protection/>
    </xf>
    <xf numFmtId="0" fontId="73" fillId="0" borderId="21" xfId="224" applyFont="1" applyFill="1" applyBorder="1" applyAlignment="1">
      <alignment horizontal="center" vertical="center" wrapText="1" shrinkToFit="1"/>
      <protection/>
    </xf>
    <xf numFmtId="0" fontId="73" fillId="0" borderId="21" xfId="224" applyFont="1" applyFill="1" applyBorder="1" applyAlignment="1">
      <alignment horizontal="center" vertical="center" shrinkToFit="1"/>
      <protection/>
    </xf>
    <xf numFmtId="0" fontId="69" fillId="0" borderId="21" xfId="224" applyFont="1" applyFill="1" applyBorder="1" applyAlignment="1">
      <alignment horizontal="center" vertical="center" shrinkToFit="1"/>
      <protection/>
    </xf>
    <xf numFmtId="0" fontId="69" fillId="0" borderId="28" xfId="224" applyFont="1" applyFill="1" applyBorder="1" applyAlignment="1">
      <alignment horizontal="center" vertical="center" wrapText="1"/>
      <protection/>
    </xf>
    <xf numFmtId="41" fontId="69" fillId="0" borderId="34" xfId="224" applyNumberFormat="1" applyFont="1" applyFill="1" applyBorder="1" applyAlignment="1">
      <alignment horizontal="center" vertical="center" wrapText="1"/>
      <protection/>
    </xf>
    <xf numFmtId="41" fontId="69" fillId="0" borderId="15" xfId="224" applyNumberFormat="1" applyFont="1" applyFill="1" applyBorder="1" applyAlignment="1">
      <alignment horizontal="center" vertical="center" wrapText="1"/>
      <protection/>
    </xf>
    <xf numFmtId="41" fontId="69" fillId="0" borderId="15" xfId="224" applyNumberFormat="1" applyFont="1" applyFill="1" applyBorder="1" applyAlignment="1">
      <alignment horizontal="center" vertical="center"/>
      <protection/>
    </xf>
    <xf numFmtId="41" fontId="69" fillId="0" borderId="35" xfId="224" applyNumberFormat="1" applyFont="1" applyFill="1" applyBorder="1" applyAlignment="1">
      <alignment horizontal="center" vertical="center"/>
      <protection/>
    </xf>
    <xf numFmtId="0" fontId="69" fillId="0" borderId="21" xfId="224" applyFont="1" applyFill="1" applyBorder="1" applyAlignment="1">
      <alignment horizontal="center" vertical="center" wrapText="1"/>
      <protection/>
    </xf>
    <xf numFmtId="184" fontId="54" fillId="0" borderId="0" xfId="224" applyNumberFormat="1" applyFont="1" applyFill="1" applyAlignment="1">
      <alignment horizontal="center" vertical="center" wrapText="1"/>
      <protection/>
    </xf>
    <xf numFmtId="184" fontId="54" fillId="0" borderId="0" xfId="224" applyNumberFormat="1" applyFont="1" applyFill="1" applyAlignment="1">
      <alignment horizontal="center" vertical="center"/>
      <protection/>
    </xf>
    <xf numFmtId="41" fontId="69" fillId="0" borderId="18" xfId="224" applyNumberFormat="1" applyFont="1" applyFill="1" applyBorder="1" applyAlignment="1">
      <alignment horizontal="center" vertical="center" wrapText="1"/>
      <protection/>
    </xf>
    <xf numFmtId="41" fontId="69" fillId="0" borderId="16" xfId="224" applyNumberFormat="1" applyFont="1" applyFill="1" applyBorder="1" applyAlignment="1">
      <alignment horizontal="center" vertical="center" wrapText="1"/>
      <protection/>
    </xf>
    <xf numFmtId="41" fontId="69" fillId="0" borderId="16" xfId="224" applyNumberFormat="1" applyFont="1" applyFill="1" applyBorder="1" applyAlignment="1">
      <alignment horizontal="center" vertical="center"/>
      <protection/>
    </xf>
    <xf numFmtId="41" fontId="69" fillId="0" borderId="20" xfId="224" applyNumberFormat="1" applyFont="1" applyFill="1" applyBorder="1" applyAlignment="1">
      <alignment horizontal="center" vertical="center"/>
      <protection/>
    </xf>
    <xf numFmtId="0" fontId="69" fillId="0" borderId="0" xfId="249" applyFont="1" applyFill="1" applyBorder="1" applyAlignment="1">
      <alignment horizontal="right" vertical="center"/>
      <protection/>
    </xf>
    <xf numFmtId="0" fontId="69" fillId="0" borderId="0" xfId="247" applyFont="1" applyFill="1" applyBorder="1" applyAlignment="1">
      <alignment vertical="center"/>
      <protection/>
    </xf>
  </cellXfs>
  <cellStyles count="237">
    <cellStyle name="Normal" xfId="0"/>
    <cellStyle name=" 1" xfId="15"/>
    <cellStyle name="&quot;" xfId="16"/>
    <cellStyle name="&quot;_Book1" xfId="17"/>
    <cellStyle name="&quot;_도로교통공단(110803)" xfId="18"/>
    <cellStyle name="&quot;_도로교통공단(110803)_9투자통상분야(1)" xfId="19"/>
    <cellStyle name="&quot;_도로교통공단(110803)_9투자통상분야(수정)" xfId="20"/>
    <cellStyle name="&quot;_도로교통공단(110803)_Book1" xfId="21"/>
    <cellStyle name="&quot;_도로교통공단-조형은" xfId="22"/>
    <cellStyle name="??&amp;O?&amp;H?_x0008__x000F__x0007_?_x0007__x0001__x0001_" xfId="23"/>
    <cellStyle name="??&amp;O?&amp;H?_x0008_??_x0007__x0001__x0001_" xfId="24"/>
    <cellStyle name="?W?_laroux" xfId="25"/>
    <cellStyle name="_05-허가민원과~이향숙~엑셀" xfId="26"/>
    <cellStyle name="_06-자치정보과(2008-12-31기준 작성)" xfId="27"/>
    <cellStyle name="_10. 주택,건설" xfId="28"/>
    <cellStyle name="_11. 교통,관광 및 정보통신" xfId="29"/>
    <cellStyle name="_13. 환경" xfId="30"/>
    <cellStyle name="_16. 공공행정 및 사법" xfId="31"/>
    <cellStyle name="_16-재난안전과~황의범~엑셀" xfId="32"/>
    <cellStyle name="_17. 공공행정및사법_1차" xfId="33"/>
    <cellStyle name="_17-청정농업과~이권행~엑셀" xfId="34"/>
    <cellStyle name="_18-해양수산과~우창규~엑셀" xfId="35"/>
    <cellStyle name="_2008년말기준 통계연보 자료-백주순" xfId="36"/>
    <cellStyle name="_3. 인구" xfId="37"/>
    <cellStyle name="_6. 농림수산업" xfId="38"/>
    <cellStyle name="_6. 농림수산업(01~20)" xfId="39"/>
    <cellStyle name="_6. 농림수산업(21~40)" xfId="40"/>
    <cellStyle name="_6. 농림수산업(41~57)" xfId="41"/>
    <cellStyle name="_6. 농림수산업(46~59)" xfId="42"/>
    <cellStyle name="_6. 농림수산업(51~58)" xfId="43"/>
    <cellStyle name="_6._농림수산업_1차" xfId="44"/>
    <cellStyle name="_9. 유통,금융,보험 및 기타 서비스" xfId="45"/>
    <cellStyle name="_Book1" xfId="46"/>
    <cellStyle name="_기획감사담당관실-2009.12.31 기준-김상록" xfId="47"/>
    <cellStyle name="_농협중앙회 보령시지부(2009-12-31기준_작성)-송성혁" xfId="48"/>
    <cellStyle name="_도로과" xfId="49"/>
    <cellStyle name="_렁니ㅏ렁ㄴ" xfId="50"/>
    <cellStyle name="_산림과~변한근~" xfId="51"/>
    <cellStyle name="_산림형질변경허가내역(보령시통계)" xfId="52"/>
    <cellStyle name="_인사계-2009.12.31기준 작성(조필행)" xfId="53"/>
    <cellStyle name="_자치정보과(2009-12-31기준 작성)" xfId="54"/>
    <cellStyle name="_재난안전과(2009-12-31기준 작성)-신동준" xfId="55"/>
    <cellStyle name="_청정농업과-,09.12.31기준 작성,10.5.17현재)-백도현" xfId="56"/>
    <cellStyle name="_청정농업과-,09.12.31기준 작성,10.5.17현재)-이권행" xfId="57"/>
    <cellStyle name="_총무과-조필행" xfId="58"/>
    <cellStyle name="_해양수산과-이종원" xfId="59"/>
    <cellStyle name="_허가민원과-외국인(2008-12-31기준 작성)" xfId="60"/>
    <cellStyle name="_환경보호과(2009-12-31기준 작성)-이인구" xfId="61"/>
    <cellStyle name="_환경보호과-이인구(1차수정자료)" xfId="62"/>
    <cellStyle name="_환경보호과-하수및분뇨발생량처리현황(1차수정자료)이인구,김용문" xfId="63"/>
    <cellStyle name="’E‰Y [0.00]_laroux" xfId="64"/>
    <cellStyle name="’E‰Y_laroux" xfId="65"/>
    <cellStyle name="¤@?e_TEST-1 " xfId="66"/>
    <cellStyle name="20% - Accent1" xfId="67"/>
    <cellStyle name="20% - Accent2" xfId="68"/>
    <cellStyle name="20% - Accent3" xfId="69"/>
    <cellStyle name="20% - Accent4" xfId="70"/>
    <cellStyle name="20% - Accent5" xfId="71"/>
    <cellStyle name="20% - Accent6" xfId="72"/>
    <cellStyle name="20% - 강조색1" xfId="73"/>
    <cellStyle name="20% - 강조색2" xfId="74"/>
    <cellStyle name="20% - 강조색3" xfId="75"/>
    <cellStyle name="20% - 강조색4" xfId="76"/>
    <cellStyle name="20% - 강조색5" xfId="77"/>
    <cellStyle name="20% - 강조색6" xfId="78"/>
    <cellStyle name="40% - Accent1" xfId="79"/>
    <cellStyle name="40% - Accent2" xfId="80"/>
    <cellStyle name="40% - Accent3" xfId="81"/>
    <cellStyle name="40% - Accent4" xfId="82"/>
    <cellStyle name="40% - Accent5" xfId="83"/>
    <cellStyle name="40% - Accent6" xfId="84"/>
    <cellStyle name="40% - 강조색1" xfId="85"/>
    <cellStyle name="40% - 강조색2" xfId="86"/>
    <cellStyle name="40% - 강조색3" xfId="87"/>
    <cellStyle name="40% - 강조색4" xfId="88"/>
    <cellStyle name="40% - 강조색5" xfId="89"/>
    <cellStyle name="40% - 강조색6" xfId="90"/>
    <cellStyle name="60% - Accent1" xfId="91"/>
    <cellStyle name="60% - Accent2" xfId="92"/>
    <cellStyle name="60% - Accent3" xfId="93"/>
    <cellStyle name="60% - Accent4" xfId="94"/>
    <cellStyle name="60% - Accent5" xfId="95"/>
    <cellStyle name="60% - Accent6" xfId="96"/>
    <cellStyle name="60% - 강조색1" xfId="97"/>
    <cellStyle name="60% - 강조색2" xfId="98"/>
    <cellStyle name="60% - 강조색3" xfId="99"/>
    <cellStyle name="60% - 강조색4" xfId="100"/>
    <cellStyle name="60% - 강조색5" xfId="101"/>
    <cellStyle name="60% - 강조색6" xfId="102"/>
    <cellStyle name="A¨­￠￢￠O [0]_INQUIRY ￠?￥i¨u¡AAⓒ￢Aⓒª " xfId="103"/>
    <cellStyle name="A¨­￠￢￠O_INQUIRY ￠?￥i¨u¡AAⓒ￢Aⓒª 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eE­ [0]_A¾CO½A¼³ " xfId="111"/>
    <cellStyle name="AeE­_A¾CO½A¼³ " xfId="112"/>
    <cellStyle name="AeE¡ⓒ [0]_INQUIRY ￠?￥i¨u¡AAⓒ￢Aⓒª " xfId="113"/>
    <cellStyle name="AeE¡ⓒ_INQUIRY ￠?￥i¨u¡AAⓒ￢Aⓒª " xfId="114"/>
    <cellStyle name="ALIGNMENT" xfId="115"/>
    <cellStyle name="AÞ¸¶ [0]_A¾CO½A¼³ " xfId="116"/>
    <cellStyle name="AÞ¸¶_A¾CO½A¼³ " xfId="117"/>
    <cellStyle name="Bad" xfId="118"/>
    <cellStyle name="C¡IA¨ª_¡ic¨u¡A¨￢I¨￢¡Æ AN¡Æe " xfId="119"/>
    <cellStyle name="C￥AØ_¿μ¾÷CoE² " xfId="120"/>
    <cellStyle name="Calculation" xfId="121"/>
    <cellStyle name="Check Cell" xfId="122"/>
    <cellStyle name="Comma [0]_ SG&amp;A Bridge " xfId="123"/>
    <cellStyle name="Comma_ SG&amp;A Bridge " xfId="124"/>
    <cellStyle name="Comma0" xfId="125"/>
    <cellStyle name="Curren?_x0012_퐀_x0017_?" xfId="126"/>
    <cellStyle name="Currency [0]_ SG&amp;A Bridge " xfId="127"/>
    <cellStyle name="Currency_ SG&amp;A Bridge " xfId="128"/>
    <cellStyle name="Currency0" xfId="129"/>
    <cellStyle name="Date" xfId="130"/>
    <cellStyle name="Explanatory Text" xfId="131"/>
    <cellStyle name="Fixed" xfId="132"/>
    <cellStyle name="Good" xfId="133"/>
    <cellStyle name="Grey" xfId="134"/>
    <cellStyle name="Header1" xfId="135"/>
    <cellStyle name="Header2" xfId="136"/>
    <cellStyle name="Heading 1" xfId="137"/>
    <cellStyle name="Heading 2" xfId="138"/>
    <cellStyle name="Heading 3" xfId="139"/>
    <cellStyle name="Heading 4" xfId="140"/>
    <cellStyle name="HEADING1" xfId="141"/>
    <cellStyle name="HEADING2" xfId="142"/>
    <cellStyle name="Hyperlink_NEGS" xfId="143"/>
    <cellStyle name="Input" xfId="144"/>
    <cellStyle name="Input [yellow]" xfId="145"/>
    <cellStyle name="Linked Cell" xfId="146"/>
    <cellStyle name="Neutral" xfId="147"/>
    <cellStyle name="Normal - Style1" xfId="148"/>
    <cellStyle name="Normal_ SG&amp;A Bridge " xfId="149"/>
    <cellStyle name="Note" xfId="150"/>
    <cellStyle name="Œ…?æ맖?e [0.00]_laroux" xfId="151"/>
    <cellStyle name="Œ…?æ맖?e_laroux" xfId="152"/>
    <cellStyle name="Output" xfId="153"/>
    <cellStyle name="Percent [2]" xfId="154"/>
    <cellStyle name="subhead" xfId="155"/>
    <cellStyle name="Title" xfId="156"/>
    <cellStyle name="Total" xfId="157"/>
    <cellStyle name="Warning Text" xfId="158"/>
    <cellStyle name="강조색1" xfId="159"/>
    <cellStyle name="강조색2" xfId="160"/>
    <cellStyle name="강조색3" xfId="161"/>
    <cellStyle name="강조색4" xfId="162"/>
    <cellStyle name="강조색5" xfId="163"/>
    <cellStyle name="강조색6" xfId="164"/>
    <cellStyle name="경고문" xfId="165"/>
    <cellStyle name="계산" xfId="166"/>
    <cellStyle name="과정별배정" xfId="167"/>
    <cellStyle name="咬訌裝?INCOM1" xfId="168"/>
    <cellStyle name="咬訌裝?INCOM10" xfId="169"/>
    <cellStyle name="咬訌裝?INCOM2" xfId="170"/>
    <cellStyle name="咬訌裝?INCOM3" xfId="171"/>
    <cellStyle name="咬訌裝?INCOM4" xfId="172"/>
    <cellStyle name="咬訌裝?INCOM5" xfId="173"/>
    <cellStyle name="咬訌裝?INCOM6" xfId="174"/>
    <cellStyle name="咬訌裝?INCOM7" xfId="175"/>
    <cellStyle name="咬訌裝?INCOM8" xfId="176"/>
    <cellStyle name="咬訌裝?INCOM9" xfId="177"/>
    <cellStyle name="咬訌裝?PRIB11" xfId="178"/>
    <cellStyle name="나쁨" xfId="179"/>
    <cellStyle name="뒤에 오는 하이퍼링크_국세조사집계표입력(원본)" xfId="180"/>
    <cellStyle name="똿뗦먛귟 [0.00]_PRODUCT DETAIL Q1" xfId="181"/>
    <cellStyle name="똿뗦먛귟_PRODUCT DETAIL Q1" xfId="182"/>
    <cellStyle name="메모" xfId="183"/>
    <cellStyle name="믅됞 [0.00]_PRODUCT DETAIL Q1" xfId="184"/>
    <cellStyle name="믅됞_PRODUCT DETAIL Q1" xfId="185"/>
    <cellStyle name="Percent" xfId="186"/>
    <cellStyle name="보통" xfId="187"/>
    <cellStyle name="뷭?_BOOKSHIP" xfId="188"/>
    <cellStyle name="설명 텍스트" xfId="189"/>
    <cellStyle name="셀 확인" xfId="190"/>
    <cellStyle name="Comma" xfId="191"/>
    <cellStyle name="Comma [0]" xfId="192"/>
    <cellStyle name="쉼표 [0] 2" xfId="193"/>
    <cellStyle name="쉼표 [0] 2 2" xfId="194"/>
    <cellStyle name="쉼표 [0] 2 3" xfId="195"/>
    <cellStyle name="쉼표 [0] 3" xfId="196"/>
    <cellStyle name="쉼표 [0] 3 2" xfId="197"/>
    <cellStyle name="쉼표 [0] 3 3" xfId="198"/>
    <cellStyle name="쉼표 [0] 4" xfId="199"/>
    <cellStyle name="쉼표 [0] 5" xfId="200"/>
    <cellStyle name="쉼표 [0]_dsfgwfwfewfwefewfewfwefewfe" xfId="201"/>
    <cellStyle name="스타일 1" xfId="202"/>
    <cellStyle name="연결된 셀" xfId="203"/>
    <cellStyle name="Followed Hyperlink" xfId="204"/>
    <cellStyle name="요약" xfId="205"/>
    <cellStyle name="입력" xfId="206"/>
    <cellStyle name="제목" xfId="207"/>
    <cellStyle name="제목 1" xfId="208"/>
    <cellStyle name="제목 2" xfId="209"/>
    <cellStyle name="제목 3" xfId="210"/>
    <cellStyle name="제목 4" xfId="211"/>
    <cellStyle name="좋음" xfId="212"/>
    <cellStyle name="지정되지 않음" xfId="213"/>
    <cellStyle name="출력" xfId="214"/>
    <cellStyle name="콤마 [0]_ 견적기준 FLOW " xfId="215"/>
    <cellStyle name="콤마_ 견적기준 FLOW " xfId="216"/>
    <cellStyle name="Currency" xfId="217"/>
    <cellStyle name="Currency [0]" xfId="218"/>
    <cellStyle name="통화 [0] 2" xfId="219"/>
    <cellStyle name="통화 [0] 2 2" xfId="220"/>
    <cellStyle name="표준 10" xfId="221"/>
    <cellStyle name="표준 14" xfId="222"/>
    <cellStyle name="표준 14 2" xfId="223"/>
    <cellStyle name="표준 2" xfId="224"/>
    <cellStyle name="표준 2 2" xfId="225"/>
    <cellStyle name="표준 2 2 2" xfId="226"/>
    <cellStyle name="표준 2 3" xfId="227"/>
    <cellStyle name="표준 3" xfId="228"/>
    <cellStyle name="표준 3 2" xfId="229"/>
    <cellStyle name="표준 4" xfId="230"/>
    <cellStyle name="표준 5" xfId="231"/>
    <cellStyle name="표준 9" xfId="232"/>
    <cellStyle name="표준 9 2" xfId="233"/>
    <cellStyle name="표준_0621가축전염병발생" xfId="234"/>
    <cellStyle name="표준_0623가축전염병예방주사실시" xfId="235"/>
    <cellStyle name="표준_0624축산물위생업" xfId="236"/>
    <cellStyle name="표준_0625도축검사" xfId="237"/>
    <cellStyle name="표준_0627수의사 분포" xfId="238"/>
    <cellStyle name="표준_0632산림피해" xfId="239"/>
    <cellStyle name="표준_0637수산계통판매" xfId="240"/>
    <cellStyle name="표준_0639수의사분포" xfId="241"/>
    <cellStyle name="표준_06농림수산업" xfId="242"/>
    <cellStyle name="표준_06-농업수산" xfId="243"/>
    <cellStyle name="표준_dsfgwfwfewfwefewfewfwefewfe" xfId="244"/>
    <cellStyle name="표준_기반조성" xfId="245"/>
    <cellStyle name="표준_농산" xfId="246"/>
    <cellStyle name="표준_농업용기구및기계보유 " xfId="247"/>
    <cellStyle name="표준_도로교통2" xfId="248"/>
    <cellStyle name="표준_산림" xfId="249"/>
    <cellStyle name="Hyperlink" xfId="2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externalLink" Target="externalLinks/externalLink25.xml" /><Relationship Id="rId42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27.xml" /><Relationship Id="rId44" Type="http://schemas.openxmlformats.org/officeDocument/2006/relationships/externalLink" Target="externalLinks/externalLink28.xml" /><Relationship Id="rId45" Type="http://schemas.openxmlformats.org/officeDocument/2006/relationships/externalLink" Target="externalLinks/externalLink29.xml" /><Relationship Id="rId46" Type="http://schemas.openxmlformats.org/officeDocument/2006/relationships/externalLink" Target="externalLinks/externalLink30.xml" /><Relationship Id="rId47" Type="http://schemas.openxmlformats.org/officeDocument/2006/relationships/externalLink" Target="externalLinks/externalLink31.xml" /><Relationship Id="rId48" Type="http://schemas.openxmlformats.org/officeDocument/2006/relationships/externalLink" Target="externalLinks/externalLink32.xml" /><Relationship Id="rId49" Type="http://schemas.openxmlformats.org/officeDocument/2006/relationships/externalLink" Target="externalLinks/externalLink33.xml" /><Relationship Id="rId50" Type="http://schemas.openxmlformats.org/officeDocument/2006/relationships/externalLink" Target="externalLinks/externalLink34.xml" /><Relationship Id="rId51" Type="http://schemas.openxmlformats.org/officeDocument/2006/relationships/externalLink" Target="externalLinks/externalLink35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523875</xdr:colOff>
      <xdr:row>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410950" y="1628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13</xdr:col>
      <xdr:colOff>523875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410950" y="1628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3.%20&#51064;&#4439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0976;&#44508;&#49345;\&#53685;&#44228;&#50672;&#48372;\&#48149;&#51333;&#49689;%202007%20&#53685;&#44228;&#50672;&#48372;%20&#51089;&#49457;&#51473;\02-&#48537;&#51060;&#44592;%20&#52572;&#51333;&#49892;&#44284;&#50640;&#49436;%20&#46308;&#50612;&#50728;&#44163;%20&#44057;&#45796;%20&#48537;&#51068;&#44275;%20-&#48149;&#51333;&#49689;&#51089;&#50629;&#51473;2007.12.31&#44592;&#51456;%20&#48537;&#51060;&#44592;\12.%20&#48372;&#44148;%20&#48143;%20&#49324;&#54924;&#48372;&#5110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10.%20&#51452;&#53469;,&#44148;&#4944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\&#49892;&#44284;&#47196;%20&#48512;&#53552;%20&#52712;&#54633;&#51473;\03-&#52509;&#47924;&#44284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08%20&#51228;48&#54924;%20&#53685;&#44228;&#50672;&#48372;%20&#51089;&#50629;\&#49436;&#49885;\&#50808;&#48512;\&#44397;&#47549;&#45453;&#49328;&#47932;&#54408;&#51656;&#44288;&#47532;&#50896;%20&#52649;&#45224;&#51648;&#5089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892;&#44284;&#50640;%20&#50836;&#52397;&#54624;%201&#52264;&#49688;&#51221;&#51088;&#47308;\&#52509;&#47924;&#44284;\&#48372;&#47161;&#49884;%20&#53685;&#44228;&#51088;&#4730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1&#52264;%20&#49688;&#51221;%20&#50836;&#52397;&#54624;%20&#51088;&#47308;\19-&#49328;&#47548;&#44277;&#50896;&#44284;\3.%20&#51064;&#4439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1&#52264;%20&#49688;&#51221;%20&#50836;&#52397;&#54624;%20&#51088;&#47308;\19-&#49328;&#47548;&#44277;&#50896;&#44284;\2009%20&#49436;&#49885;%20&#48373;&#49324;\3.%20&#51064;&#443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2009%20&#49436;&#49885;%20&#48373;&#49324;\3.%20&#51064;&#4439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1&#52264;%20&#49688;&#51221;%20&#50836;&#52397;&#54624;%20&#51088;&#47308;\19-&#49328;&#47548;&#44277;&#50896;&#44284;\&#49352;%20&#54260;&#45908;\&#51088;&#52824;&#51221;&#48372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1&#52264;%20&#49688;&#51221;%20&#50836;&#52397;&#54624;%20&#51088;&#47308;\19-&#49328;&#47548;&#44277;&#50896;&#44284;\&#49352;%20&#54260;&#45908;\2008(3)\&#52572;&#51333;\114.%20&#44400;&#48376;&#52397;%20&#44397;&#44032;%20&#48143;%20&#51648;&#48169;&#44277;&#47924;&#50896;%20&#51221;&#50896;&#5436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1&#52264;%20&#49688;&#51221;%20&#50836;&#52397;&#54624;%20&#51088;&#47308;\19-&#49328;&#47548;&#44277;&#50896;&#44284;\###2009.12.31&#44592;&#51456;%20&#53685;&#44228;&#50672;&#48372;%20&#47564;&#46308;&#44592;###&#52572;&#51333;\10.%20&#51452;&#53469;,&#44148;&#4944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1&#52264;%20&#49688;&#51221;%20&#50836;&#52397;&#54624;%20&#51088;&#47308;\19-&#49328;&#47548;&#44277;&#50896;&#44284;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\&#53685;&#44228;&#50672;&#48372;\2012&#53685;&#44228;&#50672;&#48372;\&#46020;&#52397;(&#49884;&#44400;)\6-01.%20&#45453;&#47548;&#49688;&#49328;&#5062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&#44160;&#49324;22\My%20Documents\02&#50696;&#48169;&#53685;&#44228;\2004&#53685;&#44228;\&#53685;&#44228;0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\2006%20&#48124;&#48169;&#50948;&#54200;&#49457;%20&#48372;&#44256;&#49436;&#49885;(&#49884;&#44400;&#49884;&#45804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6.%20&#45453;&#47548;&#49688;&#49328;&#50629;(29~40)(&#54872;&#44221;&#48372;&#54840;&#44284;,%20&#49688;&#49328;&#4428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7B1440\&#51088;&#52824;&#51221;&#48372;&#4428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6020;&#49884;&#51452;&#53469;&#44284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2009%20&#49436;&#49885;%20&#48373;&#49324;\3.%20&#51064;&#44396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16.%20&#44277;&#44277;&#54665;&#51221;%20&#48143;%20&#49324;&#482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352;%20&#54260;&#45908;\2008(3)\&#52572;&#51333;\114.%20&#44400;&#48376;&#52397;%20&#44397;&#44032;%20&#48143;%20&#51648;&#48169;&#44277;&#47924;&#50896;%20&#51221;&#50896;&#54364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352;%20&#54260;&#45908;\&#51088;&#52824;&#51221;&#48372;&#442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&#51088;&#52824;&#51221;&#48372;&#442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352;%20&#54260;&#45908;\2008(3)\&#52572;&#51333;\114.%20&#44400;&#48376;&#52397;%20&#44397;&#44032;%20&#48143;%20&#51648;&#48169;&#44277;&#47924;&#50896;%20&#51221;&#50896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.경지면적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공무원총괄"/>
      <sheetName val="2.본청및사업소공무원정원"/>
      <sheetName val="3.읍면동공무원(정원)"/>
      <sheetName val="5.퇴직사유별 공무원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5-1.읍면동별인구이동"/>
      <sheetName val="7.인구동태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.농가 및 농가인구"/>
      <sheetName val="2.연령별 농가인구"/>
      <sheetName val="3.경지규모별 농가"/>
      <sheetName val="4.경지면적, 5.농업진흥지역지정"/>
      <sheetName val="6.수리답및경지정리현황, 7.수리시설및방조제현황"/>
      <sheetName val="11.인삼재배 및 생산"/>
      <sheetName val="13.공공비축미곡 매입실적"/>
      <sheetName val="14.보리매입실적"/>
      <sheetName val="15.정부관리양곡 보관창고"/>
      <sheetName val="16.정부관리양곡 가공공장"/>
      <sheetName val="17.농업용 기계보유"/>
      <sheetName val="18.농업용 관정 양수장비 현황"/>
      <sheetName val="20.가축사육"/>
      <sheetName val="21.가축전염병 발생"/>
      <sheetName val="22.가축전염병 예방주사 실적"/>
      <sheetName val="23.수의사 현황"/>
      <sheetName val="24.도축검사"/>
      <sheetName val="25.배합사료 생산"/>
      <sheetName val="26.축산물 위생 관계업소"/>
      <sheetName val="27.소유별 임야면적"/>
      <sheetName val="XL4Poppy"/>
      <sheetName val="#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8.어가 및 어가인구"/>
      <sheetName val="29.어선보유"/>
      <sheetName val="30.어항시설"/>
      <sheetName val="31.양식어업권"/>
      <sheetName val="32.어업권"/>
      <sheetName val="33. 어선어업허가 및 신고현황-가. 근해어업허가현황)"/>
      <sheetName val="33-나.연안어업처분건수(10톤미만)"/>
      <sheetName val="33-다.면허.신고어업 및 기타허가어업"/>
      <sheetName val="34.수산업종별생산"/>
      <sheetName val="35.수산물 어획고"/>
      <sheetName val="27.수산물가공품 생산고"/>
      <sheetName val="28.수산물 생산량및판매금액"/>
      <sheetName val="29.수산업협동조합"/>
      <sheetName val="30.친환경 농산물 인증현황"/>
      <sheetName val="31. 화훼류 재배현황"/>
      <sheetName val="33. 병해충발생및방제상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  <sheetName val="1.주택현황및보급률"/>
      <sheetName val="6.용도지구"/>
      <sheetName val="7.용도지역"/>
      <sheetName val="8.개발제한구역"/>
      <sheetName val="9.공원"/>
      <sheetName val="16. 무허가 건축물"/>
      <sheetName val="~~8. 기존 무허가건물 정리, 9. 도시환경 정비사업~"/>
      <sheetName val="~~~7. 주택 재개발사업~~~"/>
      <sheetName val="#REF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.공무원총괄"/>
      <sheetName val="2.본청및사업소공무원정원"/>
      <sheetName val="3.읍면동공무원(정원)"/>
      <sheetName val="4.소방공무원(정원)"/>
      <sheetName val="5.퇴직사유별 공무원"/>
      <sheetName val="6.관내관공서및주요기관"/>
      <sheetName val="7.민원서류처리"/>
      <sheetName val="7-1.민원서류처리(종류별)"/>
      <sheetName val="8.여권발급"/>
      <sheetName val="9. 범죄발생 및 검거(월별)"/>
      <sheetName val="10.연령별 피의자"/>
      <sheetName val="11.학력별 피의자"/>
      <sheetName val="12.소년범죄"/>
      <sheetName val="13.외국인범죄"/>
      <sheetName val="14.화재발생"/>
      <sheetName val="15.발화요인별 화재발생"/>
      <sheetName val="16.장소별 화재발생"/>
      <sheetName val="17.산불발생현황"/>
      <sheetName val="18.소방장비"/>
      <sheetName val="19. 119 구급활동 실적"/>
      <sheetName val="20. 119 구조활동 실적"/>
      <sheetName val="21.교통사고발생(자동차)"/>
      <sheetName val="22.자동차단속및처리"/>
      <sheetName val="23.풍수해발생"/>
      <sheetName val="24.소방대상물 현황"/>
      <sheetName val="25.위험물제조소 설치현황"/>
      <sheetName val="26.민방위대 편성"/>
      <sheetName val="27.운전면허 소지자"/>
      <sheetName val="28.재난사고 발생 및 피해현황"/>
      <sheetName val="29.외국자매도시와의교류현황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N33"/>
  <sheetViews>
    <sheetView view="pageBreakPreview" zoomScale="107" zoomScaleSheetLayoutView="107" zoomScalePageLayoutView="0" workbookViewId="0" topLeftCell="A1">
      <selection activeCell="F47" sqref="F47"/>
    </sheetView>
  </sheetViews>
  <sheetFormatPr defaultColWidth="7.99609375" defaultRowHeight="13.5"/>
  <cols>
    <col min="1" max="1" width="9.99609375" style="156" customWidth="1"/>
    <col min="2" max="2" width="9.10546875" style="160" customWidth="1"/>
    <col min="3" max="3" width="9.21484375" style="153" customWidth="1"/>
    <col min="4" max="4" width="13.10546875" style="153" customWidth="1"/>
    <col min="5" max="5" width="9.21484375" style="153" customWidth="1"/>
    <col min="6" max="6" width="8.6640625" style="153" customWidth="1"/>
    <col min="7" max="7" width="8.99609375" style="153" customWidth="1"/>
    <col min="8" max="8" width="9.77734375" style="153" customWidth="1"/>
    <col min="9" max="9" width="8.3359375" style="153" customWidth="1"/>
    <col min="10" max="10" width="13.21484375" style="153" customWidth="1"/>
    <col min="11" max="11" width="8.6640625" style="153" customWidth="1"/>
    <col min="12" max="12" width="9.4453125" style="156" customWidth="1"/>
    <col min="13" max="13" width="9.21484375" style="153" customWidth="1"/>
    <col min="14" max="14" width="9.99609375" style="153" customWidth="1"/>
    <col min="15" max="15" width="7.99609375" style="153" customWidth="1"/>
    <col min="16" max="16" width="5.3359375" style="153" customWidth="1"/>
    <col min="17" max="16384" width="7.99609375" style="153" customWidth="1"/>
  </cols>
  <sheetData>
    <row r="1" spans="1:14" s="152" customFormat="1" ht="11.25">
      <c r="A1" s="554" t="s">
        <v>93</v>
      </c>
      <c r="B1" s="554"/>
      <c r="N1" s="208" t="s">
        <v>0</v>
      </c>
    </row>
    <row r="2" spans="1:2" ht="12">
      <c r="A2" s="65"/>
      <c r="B2" s="65"/>
    </row>
    <row r="3" spans="1:13" s="211" customFormat="1" ht="22.5">
      <c r="A3" s="209" t="s">
        <v>217</v>
      </c>
      <c r="B3" s="210"/>
      <c r="C3" s="209"/>
      <c r="D3" s="209"/>
      <c r="E3" s="209"/>
      <c r="F3" s="209"/>
      <c r="G3" s="209"/>
      <c r="H3" s="561" t="s">
        <v>443</v>
      </c>
      <c r="I3" s="561"/>
      <c r="J3" s="561"/>
      <c r="K3" s="561"/>
      <c r="L3" s="561"/>
      <c r="M3" s="561"/>
    </row>
    <row r="4" spans="9:12" s="212" customFormat="1" ht="18.75">
      <c r="I4" s="213"/>
      <c r="J4" s="213"/>
      <c r="K4" s="213"/>
      <c r="L4" s="213"/>
    </row>
    <row r="5" spans="1:14" s="154" customFormat="1" ht="12.75" thickBot="1">
      <c r="A5" s="153" t="s">
        <v>49</v>
      </c>
      <c r="B5" s="198"/>
      <c r="L5" s="155"/>
      <c r="N5" s="155" t="s">
        <v>14</v>
      </c>
    </row>
    <row r="6" spans="1:14" s="157" customFormat="1" ht="12.75" customHeight="1">
      <c r="A6" s="558" t="s">
        <v>221</v>
      </c>
      <c r="B6" s="547" t="s">
        <v>222</v>
      </c>
      <c r="C6" s="555" t="s">
        <v>223</v>
      </c>
      <c r="D6" s="547" t="s">
        <v>224</v>
      </c>
      <c r="E6" s="547" t="s">
        <v>225</v>
      </c>
      <c r="F6" s="547" t="s">
        <v>226</v>
      </c>
      <c r="G6" s="547" t="s">
        <v>227</v>
      </c>
      <c r="H6" s="547" t="s">
        <v>228</v>
      </c>
      <c r="I6" s="547" t="s">
        <v>229</v>
      </c>
      <c r="J6" s="547" t="s">
        <v>230</v>
      </c>
      <c r="K6" s="547" t="s">
        <v>18</v>
      </c>
      <c r="L6" s="553" t="s">
        <v>231</v>
      </c>
      <c r="M6" s="547" t="s">
        <v>232</v>
      </c>
      <c r="N6" s="550" t="s">
        <v>9</v>
      </c>
    </row>
    <row r="7" spans="1:14" s="157" customFormat="1" ht="12.75" customHeight="1">
      <c r="A7" s="559"/>
      <c r="B7" s="548"/>
      <c r="C7" s="548"/>
      <c r="D7" s="556"/>
      <c r="E7" s="548"/>
      <c r="F7" s="548"/>
      <c r="G7" s="548"/>
      <c r="H7" s="548"/>
      <c r="I7" s="548"/>
      <c r="J7" s="548"/>
      <c r="K7" s="548"/>
      <c r="L7" s="548"/>
      <c r="M7" s="548"/>
      <c r="N7" s="551"/>
    </row>
    <row r="8" spans="1:14" s="157" customFormat="1" ht="12.75" customHeight="1">
      <c r="A8" s="559"/>
      <c r="B8" s="548"/>
      <c r="C8" s="548"/>
      <c r="D8" s="556"/>
      <c r="E8" s="548"/>
      <c r="F8" s="548"/>
      <c r="G8" s="548"/>
      <c r="H8" s="548"/>
      <c r="I8" s="548"/>
      <c r="J8" s="548"/>
      <c r="K8" s="548"/>
      <c r="L8" s="548"/>
      <c r="M8" s="548"/>
      <c r="N8" s="551"/>
    </row>
    <row r="9" spans="1:14" s="157" customFormat="1" ht="12.75" customHeight="1">
      <c r="A9" s="560"/>
      <c r="B9" s="549"/>
      <c r="C9" s="549"/>
      <c r="D9" s="557"/>
      <c r="E9" s="549"/>
      <c r="F9" s="549"/>
      <c r="G9" s="549"/>
      <c r="H9" s="549"/>
      <c r="I9" s="549"/>
      <c r="J9" s="549"/>
      <c r="K9" s="549"/>
      <c r="L9" s="549"/>
      <c r="M9" s="549"/>
      <c r="N9" s="552"/>
    </row>
    <row r="10" spans="1:14" s="4" customFormat="1" ht="21" customHeight="1">
      <c r="A10" s="7" t="s">
        <v>183</v>
      </c>
      <c r="B10" s="199">
        <v>0</v>
      </c>
      <c r="C10" s="199">
        <v>0</v>
      </c>
      <c r="D10" s="199">
        <v>0</v>
      </c>
      <c r="E10" s="199">
        <v>0</v>
      </c>
      <c r="F10" s="199">
        <v>0</v>
      </c>
      <c r="G10" s="199">
        <v>0</v>
      </c>
      <c r="H10" s="199">
        <v>0</v>
      </c>
      <c r="I10" s="199">
        <v>0</v>
      </c>
      <c r="J10" s="199">
        <v>20</v>
      </c>
      <c r="K10" s="199">
        <v>0</v>
      </c>
      <c r="L10" s="199">
        <v>0</v>
      </c>
      <c r="M10" s="199">
        <v>20</v>
      </c>
      <c r="N10" s="290" t="s">
        <v>183</v>
      </c>
    </row>
    <row r="11" spans="1:14" s="4" customFormat="1" ht="21" customHeight="1">
      <c r="A11" s="7" t="s">
        <v>197</v>
      </c>
      <c r="B11" s="199">
        <v>0</v>
      </c>
      <c r="C11" s="199">
        <v>0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0</v>
      </c>
      <c r="J11" s="199">
        <v>6</v>
      </c>
      <c r="K11" s="199">
        <v>650</v>
      </c>
      <c r="L11" s="199">
        <v>0</v>
      </c>
      <c r="M11" s="199">
        <v>0</v>
      </c>
      <c r="N11" s="290" t="s">
        <v>197</v>
      </c>
    </row>
    <row r="12" spans="1:14" s="4" customFormat="1" ht="21" customHeight="1">
      <c r="A12" s="7" t="s">
        <v>198</v>
      </c>
      <c r="B12" s="199">
        <v>0</v>
      </c>
      <c r="C12" s="199">
        <v>0</v>
      </c>
      <c r="D12" s="199">
        <v>0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51</v>
      </c>
      <c r="K12" s="199">
        <v>710</v>
      </c>
      <c r="L12" s="199">
        <v>0</v>
      </c>
      <c r="M12" s="199">
        <v>0</v>
      </c>
      <c r="N12" s="290" t="s">
        <v>198</v>
      </c>
    </row>
    <row r="13" spans="1:14" s="4" customFormat="1" ht="21" customHeight="1">
      <c r="A13" s="7" t="s">
        <v>216</v>
      </c>
      <c r="B13" s="199">
        <v>0</v>
      </c>
      <c r="C13" s="199">
        <v>0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114</v>
      </c>
      <c r="K13" s="199">
        <v>300</v>
      </c>
      <c r="L13" s="199">
        <v>0</v>
      </c>
      <c r="M13" s="199">
        <v>0</v>
      </c>
      <c r="N13" s="290" t="s">
        <v>216</v>
      </c>
    </row>
    <row r="14" spans="1:14" s="282" customFormat="1" ht="21" customHeight="1">
      <c r="A14" s="291" t="s">
        <v>218</v>
      </c>
      <c r="B14" s="292">
        <v>0</v>
      </c>
      <c r="C14" s="292">
        <v>0</v>
      </c>
      <c r="D14" s="292">
        <v>0</v>
      </c>
      <c r="E14" s="292">
        <v>0</v>
      </c>
      <c r="F14" s="292">
        <v>0</v>
      </c>
      <c r="G14" s="292">
        <v>0</v>
      </c>
      <c r="H14" s="292">
        <v>0</v>
      </c>
      <c r="I14" s="292">
        <v>0</v>
      </c>
      <c r="J14" s="292">
        <v>257</v>
      </c>
      <c r="K14" s="292">
        <v>533</v>
      </c>
      <c r="L14" s="292">
        <v>0</v>
      </c>
      <c r="M14" s="292">
        <v>0</v>
      </c>
      <c r="N14" s="293" t="s">
        <v>218</v>
      </c>
    </row>
    <row r="15" spans="1:14" s="6" customFormat="1" ht="0.75" customHeight="1">
      <c r="A15" s="7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5"/>
    </row>
    <row r="16" spans="1:14" s="6" customFormat="1" ht="20.25" customHeight="1" hidden="1">
      <c r="A16" s="7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5"/>
    </row>
    <row r="17" spans="1:14" s="6" customFormat="1" ht="20.25" customHeight="1" hidden="1">
      <c r="A17" s="7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5"/>
    </row>
    <row r="18" spans="1:14" s="6" customFormat="1" ht="20.25" customHeight="1" hidden="1">
      <c r="A18" s="7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5"/>
    </row>
    <row r="19" spans="1:14" s="6" customFormat="1" ht="20.25" customHeight="1" hidden="1">
      <c r="A19" s="7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5"/>
    </row>
    <row r="20" spans="1:14" s="6" customFormat="1" ht="20.25" customHeight="1" hidden="1">
      <c r="A20" s="7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5"/>
    </row>
    <row r="21" spans="1:14" s="6" customFormat="1" ht="0.75" customHeight="1" hidden="1">
      <c r="A21" s="7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5"/>
    </row>
    <row r="22" spans="1:14" s="6" customFormat="1" ht="20.25" customHeight="1" hidden="1">
      <c r="A22" s="7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5"/>
    </row>
    <row r="23" spans="1:14" s="6" customFormat="1" ht="20.25" customHeight="1" hidden="1">
      <c r="A23" s="7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5"/>
    </row>
    <row r="24" spans="1:14" s="6" customFormat="1" ht="20.25" customHeight="1" hidden="1">
      <c r="A24" s="7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5"/>
    </row>
    <row r="25" spans="1:14" s="6" customFormat="1" ht="20.25" customHeight="1" hidden="1">
      <c r="A25" s="7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5"/>
    </row>
    <row r="26" spans="1:14" s="6" customFormat="1" ht="20.25" customHeight="1" hidden="1">
      <c r="A26" s="7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5"/>
    </row>
    <row r="27" spans="1:14" s="6" customFormat="1" ht="20.25" customHeight="1" hidden="1">
      <c r="A27" s="7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5"/>
    </row>
    <row r="28" spans="1:14" s="6" customFormat="1" ht="20.25" customHeight="1" hidden="1">
      <c r="A28" s="7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5"/>
    </row>
    <row r="29" spans="1:14" s="6" customFormat="1" ht="20.25" customHeight="1" hidden="1">
      <c r="A29" s="7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5"/>
    </row>
    <row r="30" spans="1:14" s="6" customFormat="1" ht="20.25" customHeight="1" hidden="1">
      <c r="A30" s="7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5"/>
    </row>
    <row r="31" spans="1:14" s="6" customFormat="1" ht="3" customHeight="1" thickBot="1">
      <c r="A31" s="200"/>
      <c r="B31" s="201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202"/>
    </row>
    <row r="32" spans="1:13" ht="3" customHeight="1">
      <c r="A32" s="153"/>
      <c r="B32" s="158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</row>
    <row r="33" spans="1:12" ht="12.75" customHeight="1">
      <c r="A33" s="159" t="s">
        <v>180</v>
      </c>
      <c r="B33" s="159"/>
      <c r="H33" s="148" t="s">
        <v>179</v>
      </c>
      <c r="I33" s="1"/>
      <c r="L33" s="153"/>
    </row>
    <row r="34" ht="12.75" customHeight="1"/>
    <row r="35" ht="12.75" customHeight="1"/>
    <row r="36" ht="9.75" customHeight="1"/>
  </sheetData>
  <sheetProtection/>
  <mergeCells count="16">
    <mergeCell ref="F6:F9"/>
    <mergeCell ref="G6:G9"/>
    <mergeCell ref="H6:H9"/>
    <mergeCell ref="A1:B1"/>
    <mergeCell ref="B6:B9"/>
    <mergeCell ref="C6:C9"/>
    <mergeCell ref="D6:D9"/>
    <mergeCell ref="A6:A9"/>
    <mergeCell ref="E6:E9"/>
    <mergeCell ref="H3:M3"/>
    <mergeCell ref="M6:M9"/>
    <mergeCell ref="N6:N9"/>
    <mergeCell ref="I6:I9"/>
    <mergeCell ref="J6:J9"/>
    <mergeCell ref="K6:K9"/>
    <mergeCell ref="L6:L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20"/>
  <sheetViews>
    <sheetView view="pageBreakPreview" zoomScale="107" zoomScaleSheetLayoutView="107" zoomScalePageLayoutView="0" workbookViewId="0" topLeftCell="A1">
      <selection activeCell="P5" sqref="P5"/>
    </sheetView>
  </sheetViews>
  <sheetFormatPr defaultColWidth="7.99609375" defaultRowHeight="13.5"/>
  <cols>
    <col min="1" max="1" width="9.88671875" style="17" customWidth="1"/>
    <col min="2" max="2" width="9.77734375" style="17" customWidth="1"/>
    <col min="3" max="3" width="9.3359375" style="73" customWidth="1"/>
    <col min="4" max="4" width="9.10546875" style="17" customWidth="1"/>
    <col min="5" max="5" width="9.10546875" style="98" customWidth="1"/>
    <col min="6" max="6" width="9.4453125" style="75" customWidth="1"/>
    <col min="7" max="7" width="9.21484375" style="76" customWidth="1"/>
    <col min="8" max="8" width="7.21484375" style="99" customWidth="1"/>
    <col min="9" max="9" width="6.88671875" style="76" customWidth="1"/>
    <col min="10" max="10" width="6.88671875" style="99" customWidth="1"/>
    <col min="11" max="11" width="6.77734375" style="76" customWidth="1"/>
    <col min="12" max="12" width="7.21484375" style="99" customWidth="1"/>
    <col min="13" max="13" width="7.10546875" style="76" customWidth="1"/>
    <col min="14" max="14" width="6.77734375" style="99" customWidth="1"/>
    <col min="15" max="15" width="6.99609375" style="100" customWidth="1"/>
    <col min="16" max="16" width="9.88671875" style="101" customWidth="1"/>
    <col min="17" max="17" width="0.55078125" style="1" customWidth="1"/>
    <col min="18" max="18" width="0.3359375" style="1" customWidth="1"/>
    <col min="19" max="16384" width="7.99609375" style="1" customWidth="1"/>
  </cols>
  <sheetData>
    <row r="1" spans="1:16" s="8" customFormat="1" ht="11.25">
      <c r="A1" s="64" t="s">
        <v>93</v>
      </c>
      <c r="B1" s="64"/>
      <c r="C1" s="66"/>
      <c r="D1" s="67"/>
      <c r="E1" s="68"/>
      <c r="F1" s="69"/>
      <c r="G1" s="70"/>
      <c r="H1" s="71"/>
      <c r="I1" s="70"/>
      <c r="J1" s="71"/>
      <c r="K1" s="70"/>
      <c r="L1" s="71"/>
      <c r="M1" s="70"/>
      <c r="N1" s="71"/>
      <c r="O1" s="72"/>
      <c r="P1" s="244" t="s">
        <v>0</v>
      </c>
    </row>
    <row r="2" spans="1:16" ht="12" customHeight="1">
      <c r="A2" s="65"/>
      <c r="B2" s="65"/>
      <c r="E2" s="74"/>
      <c r="H2" s="77"/>
      <c r="J2" s="77"/>
      <c r="L2" s="77"/>
      <c r="N2" s="77"/>
      <c r="O2" s="78"/>
      <c r="P2" s="79"/>
    </row>
    <row r="3" spans="1:16" s="83" customFormat="1" ht="22.5" customHeight="1">
      <c r="A3" s="81" t="s">
        <v>457</v>
      </c>
      <c r="B3" s="81"/>
      <c r="C3" s="81"/>
      <c r="D3" s="81"/>
      <c r="E3" s="81"/>
      <c r="F3" s="81"/>
      <c r="G3" s="81"/>
      <c r="H3" s="82" t="s">
        <v>458</v>
      </c>
      <c r="I3" s="82"/>
      <c r="J3" s="82"/>
      <c r="K3" s="82"/>
      <c r="L3" s="82"/>
      <c r="M3" s="82"/>
      <c r="N3" s="82"/>
      <c r="O3" s="82"/>
      <c r="P3" s="82"/>
    </row>
    <row r="4" spans="1:16" s="86" customFormat="1" ht="12.75" customHeight="1">
      <c r="A4" s="84"/>
      <c r="B4" s="84"/>
      <c r="C4" s="84"/>
      <c r="D4" s="84"/>
      <c r="E4" s="84"/>
      <c r="F4" s="84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14" customFormat="1" ht="12.75" customHeight="1" thickBot="1">
      <c r="A5" s="19" t="s">
        <v>91</v>
      </c>
      <c r="B5" s="19"/>
      <c r="C5" s="168"/>
      <c r="D5" s="19"/>
      <c r="E5" s="169"/>
      <c r="F5" s="170"/>
      <c r="G5" s="171"/>
      <c r="H5" s="172"/>
      <c r="I5" s="171"/>
      <c r="J5" s="172"/>
      <c r="K5" s="171"/>
      <c r="L5" s="172"/>
      <c r="M5" s="171"/>
      <c r="N5" s="172"/>
      <c r="O5" s="173"/>
      <c r="P5" s="102" t="s">
        <v>40</v>
      </c>
    </row>
    <row r="6" spans="1:16" s="19" customFormat="1" ht="48" customHeight="1">
      <c r="A6" s="646" t="s">
        <v>357</v>
      </c>
      <c r="B6" s="438" t="s">
        <v>358</v>
      </c>
      <c r="C6" s="439"/>
      <c r="D6" s="440" t="s">
        <v>359</v>
      </c>
      <c r="E6" s="439"/>
      <c r="F6" s="441" t="s">
        <v>360</v>
      </c>
      <c r="G6" s="442"/>
      <c r="H6" s="652" t="s">
        <v>361</v>
      </c>
      <c r="I6" s="653"/>
      <c r="J6" s="652" t="s">
        <v>362</v>
      </c>
      <c r="K6" s="653"/>
      <c r="L6" s="652" t="s">
        <v>363</v>
      </c>
      <c r="M6" s="653"/>
      <c r="N6" s="441" t="s">
        <v>364</v>
      </c>
      <c r="O6" s="442"/>
      <c r="P6" s="656" t="s">
        <v>9</v>
      </c>
    </row>
    <row r="7" spans="1:16" s="19" customFormat="1" ht="15">
      <c r="A7" s="654"/>
      <c r="B7" s="443" t="s">
        <v>365</v>
      </c>
      <c r="C7" s="444" t="s">
        <v>366</v>
      </c>
      <c r="D7" s="443" t="s">
        <v>365</v>
      </c>
      <c r="E7" s="444" t="s">
        <v>366</v>
      </c>
      <c r="F7" s="445" t="s">
        <v>365</v>
      </c>
      <c r="G7" s="446" t="s">
        <v>366</v>
      </c>
      <c r="H7" s="445" t="s">
        <v>365</v>
      </c>
      <c r="I7" s="447" t="s">
        <v>366</v>
      </c>
      <c r="J7" s="445" t="s">
        <v>365</v>
      </c>
      <c r="K7" s="447" t="s">
        <v>366</v>
      </c>
      <c r="L7" s="445" t="s">
        <v>365</v>
      </c>
      <c r="M7" s="447" t="s">
        <v>366</v>
      </c>
      <c r="N7" s="448" t="s">
        <v>365</v>
      </c>
      <c r="O7" s="449" t="s">
        <v>366</v>
      </c>
      <c r="P7" s="657"/>
    </row>
    <row r="8" spans="1:16" s="19" customFormat="1" ht="15">
      <c r="A8" s="655"/>
      <c r="B8" s="450" t="s">
        <v>26</v>
      </c>
      <c r="C8" s="450" t="s">
        <v>42</v>
      </c>
      <c r="D8" s="450" t="s">
        <v>26</v>
      </c>
      <c r="E8" s="450" t="s">
        <v>42</v>
      </c>
      <c r="F8" s="450" t="s">
        <v>26</v>
      </c>
      <c r="G8" s="450" t="s">
        <v>42</v>
      </c>
      <c r="H8" s="450" t="s">
        <v>26</v>
      </c>
      <c r="I8" s="450" t="s">
        <v>42</v>
      </c>
      <c r="J8" s="450" t="s">
        <v>26</v>
      </c>
      <c r="K8" s="450" t="s">
        <v>42</v>
      </c>
      <c r="L8" s="450" t="s">
        <v>26</v>
      </c>
      <c r="M8" s="450" t="s">
        <v>42</v>
      </c>
      <c r="N8" s="450" t="s">
        <v>26</v>
      </c>
      <c r="O8" s="450" t="s">
        <v>42</v>
      </c>
      <c r="P8" s="658"/>
    </row>
    <row r="9" spans="1:16" s="19" customFormat="1" ht="28.5" customHeight="1">
      <c r="A9" s="428" t="s">
        <v>183</v>
      </c>
      <c r="B9" s="451">
        <v>205</v>
      </c>
      <c r="C9" s="451">
        <v>515</v>
      </c>
      <c r="D9" s="451">
        <v>160</v>
      </c>
      <c r="E9" s="451">
        <v>451</v>
      </c>
      <c r="F9" s="432">
        <v>45</v>
      </c>
      <c r="G9" s="432">
        <v>64</v>
      </c>
      <c r="H9" s="451">
        <v>0</v>
      </c>
      <c r="I9" s="451">
        <v>0</v>
      </c>
      <c r="J9" s="451">
        <v>0</v>
      </c>
      <c r="K9" s="451">
        <v>0</v>
      </c>
      <c r="L9" s="451">
        <v>0</v>
      </c>
      <c r="M9" s="451">
        <v>0</v>
      </c>
      <c r="N9" s="451">
        <v>0</v>
      </c>
      <c r="O9" s="451">
        <v>0</v>
      </c>
      <c r="P9" s="452" t="s">
        <v>183</v>
      </c>
    </row>
    <row r="10" spans="1:16" s="19" customFormat="1" ht="28.5" customHeight="1">
      <c r="A10" s="428" t="s">
        <v>197</v>
      </c>
      <c r="B10" s="451">
        <v>191</v>
      </c>
      <c r="C10" s="451">
        <v>495.8</v>
      </c>
      <c r="D10" s="451">
        <v>146</v>
      </c>
      <c r="E10" s="451">
        <v>428</v>
      </c>
      <c r="F10" s="432">
        <v>45</v>
      </c>
      <c r="G10" s="432">
        <v>67.8</v>
      </c>
      <c r="H10" s="451">
        <v>0</v>
      </c>
      <c r="I10" s="451">
        <v>0</v>
      </c>
      <c r="J10" s="451">
        <v>0</v>
      </c>
      <c r="K10" s="451">
        <v>0</v>
      </c>
      <c r="L10" s="451">
        <v>0</v>
      </c>
      <c r="M10" s="451">
        <v>0</v>
      </c>
      <c r="N10" s="451">
        <v>0</v>
      </c>
      <c r="O10" s="451">
        <v>0</v>
      </c>
      <c r="P10" s="452" t="s">
        <v>197</v>
      </c>
    </row>
    <row r="11" spans="1:16" s="19" customFormat="1" ht="28.5" customHeight="1">
      <c r="A11" s="428" t="s">
        <v>198</v>
      </c>
      <c r="B11" s="451">
        <v>190</v>
      </c>
      <c r="C11" s="451">
        <v>501</v>
      </c>
      <c r="D11" s="451">
        <v>145</v>
      </c>
      <c r="E11" s="451">
        <v>433</v>
      </c>
      <c r="F11" s="432">
        <v>45</v>
      </c>
      <c r="G11" s="432">
        <v>68</v>
      </c>
      <c r="H11" s="451">
        <v>0</v>
      </c>
      <c r="I11" s="451">
        <v>0</v>
      </c>
      <c r="J11" s="451">
        <v>0</v>
      </c>
      <c r="K11" s="451">
        <v>0</v>
      </c>
      <c r="L11" s="451">
        <v>0</v>
      </c>
      <c r="M11" s="451">
        <v>0</v>
      </c>
      <c r="N11" s="451">
        <v>0</v>
      </c>
      <c r="O11" s="451">
        <v>0</v>
      </c>
      <c r="P11" s="452" t="s">
        <v>198</v>
      </c>
    </row>
    <row r="12" spans="1:16" s="19" customFormat="1" ht="28.5" customHeight="1">
      <c r="A12" s="428" t="s">
        <v>216</v>
      </c>
      <c r="B12" s="451">
        <v>196</v>
      </c>
      <c r="C12" s="451">
        <v>588</v>
      </c>
      <c r="D12" s="451">
        <v>146</v>
      </c>
      <c r="E12" s="451">
        <v>331</v>
      </c>
      <c r="F12" s="432">
        <v>30</v>
      </c>
      <c r="G12" s="432">
        <v>90</v>
      </c>
      <c r="H12" s="451" t="s">
        <v>194</v>
      </c>
      <c r="I12" s="451" t="s">
        <v>194</v>
      </c>
      <c r="J12" s="451" t="s">
        <v>194</v>
      </c>
      <c r="K12" s="451" t="s">
        <v>194</v>
      </c>
      <c r="L12" s="451" t="s">
        <v>194</v>
      </c>
      <c r="M12" s="451" t="s">
        <v>194</v>
      </c>
      <c r="N12" s="451">
        <v>20</v>
      </c>
      <c r="O12" s="451">
        <v>60</v>
      </c>
      <c r="P12" s="452" t="s">
        <v>216</v>
      </c>
    </row>
    <row r="13" spans="1:16" s="14" customFormat="1" ht="28.5" customHeight="1">
      <c r="A13" s="433" t="s">
        <v>218</v>
      </c>
      <c r="B13" s="453">
        <f>SUM(D13,F13,H13,J13,L13,N13)</f>
        <v>125</v>
      </c>
      <c r="C13" s="453">
        <v>454</v>
      </c>
      <c r="D13" s="453">
        <v>97</v>
      </c>
      <c r="E13" s="453">
        <v>410</v>
      </c>
      <c r="F13" s="436">
        <v>28</v>
      </c>
      <c r="G13" s="436">
        <v>44</v>
      </c>
      <c r="H13" s="451" t="s">
        <v>194</v>
      </c>
      <c r="I13" s="451" t="s">
        <v>194</v>
      </c>
      <c r="J13" s="451" t="s">
        <v>194</v>
      </c>
      <c r="K13" s="451" t="s">
        <v>194</v>
      </c>
      <c r="L13" s="451" t="s">
        <v>194</v>
      </c>
      <c r="M13" s="451" t="s">
        <v>194</v>
      </c>
      <c r="N13" s="451" t="s">
        <v>194</v>
      </c>
      <c r="O13" s="451" t="s">
        <v>194</v>
      </c>
      <c r="P13" s="454" t="s">
        <v>218</v>
      </c>
    </row>
    <row r="14" spans="1:16" s="19" customFormat="1" ht="5.25" customHeight="1" thickBot="1">
      <c r="A14" s="181"/>
      <c r="B14" s="182"/>
      <c r="C14" s="182"/>
      <c r="D14" s="182"/>
      <c r="E14" s="182"/>
      <c r="F14" s="183"/>
      <c r="G14" s="183"/>
      <c r="H14" s="182"/>
      <c r="I14" s="182"/>
      <c r="J14" s="182"/>
      <c r="K14" s="182"/>
      <c r="L14" s="182"/>
      <c r="M14" s="182"/>
      <c r="N14" s="182"/>
      <c r="O14" s="182"/>
      <c r="P14" s="184"/>
    </row>
    <row r="15" spans="1:16" s="19" customFormat="1" ht="9.75" customHeight="1">
      <c r="A15" s="56"/>
      <c r="B15" s="56"/>
      <c r="C15" s="91"/>
      <c r="D15" s="56"/>
      <c r="E15" s="92"/>
      <c r="F15" s="93"/>
      <c r="G15" s="94"/>
      <c r="H15" s="95"/>
      <c r="I15" s="94"/>
      <c r="J15" s="95"/>
      <c r="K15" s="94"/>
      <c r="L15" s="95"/>
      <c r="M15" s="94"/>
      <c r="N15" s="95"/>
      <c r="O15" s="96"/>
      <c r="P15" s="90" t="s">
        <v>43</v>
      </c>
    </row>
    <row r="16" spans="1:16" s="19" customFormat="1" ht="15">
      <c r="A16" s="19" t="s">
        <v>86</v>
      </c>
      <c r="B16" s="102"/>
      <c r="C16" s="103"/>
      <c r="D16" s="53"/>
      <c r="E16" s="52"/>
      <c r="F16" s="93"/>
      <c r="G16" s="94"/>
      <c r="H16" s="104" t="s">
        <v>10</v>
      </c>
      <c r="I16" s="94"/>
      <c r="J16" s="95"/>
      <c r="K16" s="94"/>
      <c r="L16" s="95"/>
      <c r="M16" s="94"/>
      <c r="N16" s="95"/>
      <c r="O16" s="96"/>
      <c r="P16" s="90"/>
    </row>
    <row r="17" spans="1:16" s="19" customFormat="1" ht="15">
      <c r="A17" s="56"/>
      <c r="B17" s="56"/>
      <c r="C17" s="91"/>
      <c r="D17" s="56"/>
      <c r="E17" s="92"/>
      <c r="F17" s="93"/>
      <c r="G17" s="94"/>
      <c r="H17" s="95"/>
      <c r="I17" s="94"/>
      <c r="J17" s="95"/>
      <c r="K17" s="94"/>
      <c r="L17" s="95"/>
      <c r="M17" s="94"/>
      <c r="N17" s="95"/>
      <c r="O17" s="96"/>
      <c r="P17" s="90"/>
    </row>
    <row r="18" spans="1:16" s="19" customFormat="1" ht="15">
      <c r="A18" s="56"/>
      <c r="B18" s="56"/>
      <c r="C18" s="91"/>
      <c r="D18" s="56"/>
      <c r="E18" s="92"/>
      <c r="F18" s="93"/>
      <c r="G18" s="94"/>
      <c r="H18" s="95"/>
      <c r="I18" s="94"/>
      <c r="J18" s="95"/>
      <c r="K18" s="94"/>
      <c r="L18" s="95"/>
      <c r="M18" s="94"/>
      <c r="N18" s="95"/>
      <c r="O18" s="96"/>
      <c r="P18" s="90"/>
    </row>
    <row r="19" spans="1:16" s="19" customFormat="1" ht="15">
      <c r="A19" s="56"/>
      <c r="B19" s="56"/>
      <c r="C19" s="91"/>
      <c r="D19" s="56"/>
      <c r="E19" s="92"/>
      <c r="F19" s="93"/>
      <c r="G19" s="94"/>
      <c r="H19" s="95"/>
      <c r="I19" s="94"/>
      <c r="J19" s="95"/>
      <c r="K19" s="94"/>
      <c r="L19" s="95"/>
      <c r="M19" s="94"/>
      <c r="N19" s="95"/>
      <c r="O19" s="96"/>
      <c r="P19" s="90"/>
    </row>
    <row r="20" spans="1:16" s="19" customFormat="1" ht="15">
      <c r="A20" s="56"/>
      <c r="B20" s="56"/>
      <c r="C20" s="91"/>
      <c r="D20" s="56"/>
      <c r="E20" s="92"/>
      <c r="F20" s="93"/>
      <c r="G20" s="94"/>
      <c r="H20" s="95"/>
      <c r="I20" s="94"/>
      <c r="J20" s="95"/>
      <c r="K20" s="94"/>
      <c r="L20" s="95"/>
      <c r="M20" s="94"/>
      <c r="N20" s="95"/>
      <c r="O20" s="96"/>
      <c r="P20" s="90"/>
    </row>
  </sheetData>
  <sheetProtection/>
  <mergeCells count="5">
    <mergeCell ref="J6:K6"/>
    <mergeCell ref="L6:M6"/>
    <mergeCell ref="H6:I6"/>
    <mergeCell ref="A6:A8"/>
    <mergeCell ref="P6:P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C460"/>
  <sheetViews>
    <sheetView view="pageBreakPreview" zoomScaleSheetLayoutView="100" zoomScalePageLayoutView="0" workbookViewId="0" topLeftCell="A1">
      <selection activeCell="R25" sqref="R25"/>
    </sheetView>
  </sheetViews>
  <sheetFormatPr defaultColWidth="7.99609375" defaultRowHeight="13.5"/>
  <cols>
    <col min="1" max="1" width="7.21484375" style="17" customWidth="1"/>
    <col min="2" max="2" width="5.10546875" style="17" customWidth="1"/>
    <col min="3" max="4" width="5.10546875" style="238" customWidth="1"/>
    <col min="5" max="5" width="5.10546875" style="17" customWidth="1"/>
    <col min="6" max="6" width="5.10546875" style="239" customWidth="1"/>
    <col min="7" max="9" width="5.10546875" style="76" customWidth="1"/>
    <col min="10" max="10" width="5.10546875" style="240" customWidth="1"/>
    <col min="11" max="12" width="5.10546875" style="238" customWidth="1"/>
    <col min="13" max="13" width="5.10546875" style="240" customWidth="1"/>
    <col min="14" max="14" width="5.10546875" style="241" customWidth="1"/>
    <col min="15" max="16" width="5.10546875" style="242" customWidth="1"/>
    <col min="17" max="17" width="5.77734375" style="1" customWidth="1"/>
    <col min="18" max="18" width="5.10546875" style="1" customWidth="1"/>
    <col min="19" max="20" width="5.10546875" style="10" customWidth="1"/>
    <col min="21" max="22" width="5.10546875" style="1" customWidth="1"/>
    <col min="23" max="24" width="5.10546875" style="10" customWidth="1"/>
    <col min="25" max="25" width="5.10546875" style="1" customWidth="1"/>
    <col min="26" max="26" width="7.77734375" style="238" customWidth="1"/>
    <col min="27" max="27" width="3.99609375" style="1" customWidth="1"/>
    <col min="28" max="28" width="0.88671875" style="1" customWidth="1"/>
    <col min="29" max="16384" width="7.99609375" style="1" customWidth="1"/>
  </cols>
  <sheetData>
    <row r="1" spans="1:26" s="8" customFormat="1" ht="11.25">
      <c r="A1" s="64" t="s">
        <v>93</v>
      </c>
      <c r="B1" s="64"/>
      <c r="C1" s="214"/>
      <c r="D1" s="214"/>
      <c r="E1" s="67"/>
      <c r="F1" s="215"/>
      <c r="G1" s="70"/>
      <c r="H1" s="70"/>
      <c r="I1" s="70"/>
      <c r="J1" s="216"/>
      <c r="K1" s="214"/>
      <c r="L1" s="214"/>
      <c r="M1" s="216"/>
      <c r="N1" s="217"/>
      <c r="O1" s="218"/>
      <c r="P1" s="218"/>
      <c r="S1" s="9"/>
      <c r="T1" s="9"/>
      <c r="W1" s="9"/>
      <c r="X1" s="9"/>
      <c r="Z1" s="219" t="s">
        <v>27</v>
      </c>
    </row>
    <row r="2" spans="1:26" ht="12">
      <c r="A2" s="65"/>
      <c r="B2" s="65"/>
      <c r="C2" s="220"/>
      <c r="D2" s="220"/>
      <c r="F2" s="221"/>
      <c r="J2" s="222"/>
      <c r="K2" s="220"/>
      <c r="L2" s="220"/>
      <c r="M2" s="222"/>
      <c r="N2" s="223"/>
      <c r="O2" s="224"/>
      <c r="P2" s="224"/>
      <c r="Z2" s="225"/>
    </row>
    <row r="3" spans="1:26" s="83" customFormat="1" ht="22.5">
      <c r="A3" s="81" t="s">
        <v>459</v>
      </c>
      <c r="B3" s="81"/>
      <c r="C3" s="226"/>
      <c r="D3" s="226"/>
      <c r="E3" s="81"/>
      <c r="F3" s="227"/>
      <c r="G3" s="226"/>
      <c r="H3" s="226"/>
      <c r="I3" s="226"/>
      <c r="J3" s="228"/>
      <c r="K3" s="226"/>
      <c r="L3" s="226"/>
      <c r="M3" s="228"/>
      <c r="N3" s="229" t="s">
        <v>460</v>
      </c>
      <c r="O3" s="230"/>
      <c r="P3" s="230"/>
      <c r="Q3" s="81"/>
      <c r="R3" s="81"/>
      <c r="S3" s="81"/>
      <c r="T3" s="81"/>
      <c r="U3" s="81"/>
      <c r="V3" s="81"/>
      <c r="W3" s="81"/>
      <c r="X3" s="81"/>
      <c r="Y3" s="81"/>
      <c r="Z3" s="230"/>
    </row>
    <row r="4" spans="1:26" s="86" customFormat="1" ht="12">
      <c r="A4" s="125"/>
      <c r="B4" s="125"/>
      <c r="C4" s="231"/>
      <c r="D4" s="231"/>
      <c r="E4" s="125"/>
      <c r="F4" s="232"/>
      <c r="G4" s="231"/>
      <c r="H4" s="231"/>
      <c r="I4" s="231"/>
      <c r="J4" s="233"/>
      <c r="K4" s="231"/>
      <c r="L4" s="231"/>
      <c r="M4" s="233"/>
      <c r="N4" s="234"/>
      <c r="O4" s="235"/>
      <c r="P4" s="235"/>
      <c r="Q4" s="125"/>
      <c r="R4" s="125"/>
      <c r="S4" s="125"/>
      <c r="T4" s="125"/>
      <c r="U4" s="125"/>
      <c r="V4" s="125"/>
      <c r="W4" s="125"/>
      <c r="X4" s="125"/>
      <c r="Y4" s="125"/>
      <c r="Z4" s="235"/>
    </row>
    <row r="5" spans="1:26" s="14" customFormat="1" ht="12" customHeight="1" thickBot="1">
      <c r="A5" s="19" t="s">
        <v>195</v>
      </c>
      <c r="B5" s="19"/>
      <c r="C5" s="185"/>
      <c r="D5" s="185"/>
      <c r="E5" s="19"/>
      <c r="F5" s="186"/>
      <c r="G5" s="171"/>
      <c r="H5" s="171"/>
      <c r="I5" s="171"/>
      <c r="J5" s="187"/>
      <c r="K5" s="188"/>
      <c r="L5" s="188"/>
      <c r="M5" s="187"/>
      <c r="N5" s="189"/>
      <c r="O5" s="49"/>
      <c r="P5" s="49"/>
      <c r="S5" s="15"/>
      <c r="T5" s="15"/>
      <c r="W5" s="15"/>
      <c r="X5" s="15"/>
      <c r="Z5" s="190" t="s">
        <v>176</v>
      </c>
    </row>
    <row r="6" spans="1:26" s="48" customFormat="1" ht="33.75" customHeight="1">
      <c r="A6" s="659" t="s">
        <v>357</v>
      </c>
      <c r="B6" s="455" t="s">
        <v>367</v>
      </c>
      <c r="C6" s="456"/>
      <c r="D6" s="456"/>
      <c r="E6" s="456"/>
      <c r="F6" s="667" t="s">
        <v>368</v>
      </c>
      <c r="G6" s="668"/>
      <c r="H6" s="668"/>
      <c r="I6" s="669"/>
      <c r="J6" s="670" t="s">
        <v>369</v>
      </c>
      <c r="K6" s="671"/>
      <c r="L6" s="671"/>
      <c r="M6" s="672"/>
      <c r="N6" s="664" t="s">
        <v>370</v>
      </c>
      <c r="O6" s="662"/>
      <c r="P6" s="662"/>
      <c r="Q6" s="663"/>
      <c r="R6" s="661" t="s">
        <v>371</v>
      </c>
      <c r="S6" s="662"/>
      <c r="T6" s="662"/>
      <c r="U6" s="663"/>
      <c r="V6" s="457" t="s">
        <v>372</v>
      </c>
      <c r="W6" s="456"/>
      <c r="X6" s="456"/>
      <c r="Y6" s="456"/>
      <c r="Z6" s="665" t="s">
        <v>9</v>
      </c>
    </row>
    <row r="7" spans="1:26" s="48" customFormat="1" ht="14.25" customHeight="1">
      <c r="A7" s="660"/>
      <c r="B7" s="458" t="s">
        <v>373</v>
      </c>
      <c r="C7" s="458" t="s">
        <v>374</v>
      </c>
      <c r="D7" s="458" t="s">
        <v>375</v>
      </c>
      <c r="E7" s="458" t="s">
        <v>376</v>
      </c>
      <c r="F7" s="458" t="s">
        <v>373</v>
      </c>
      <c r="G7" s="458" t="s">
        <v>374</v>
      </c>
      <c r="H7" s="458" t="s">
        <v>377</v>
      </c>
      <c r="I7" s="458" t="s">
        <v>376</v>
      </c>
      <c r="J7" s="458" t="s">
        <v>373</v>
      </c>
      <c r="K7" s="458" t="s">
        <v>374</v>
      </c>
      <c r="L7" s="458" t="s">
        <v>375</v>
      </c>
      <c r="M7" s="458" t="s">
        <v>378</v>
      </c>
      <c r="N7" s="458" t="s">
        <v>373</v>
      </c>
      <c r="O7" s="458" t="s">
        <v>374</v>
      </c>
      <c r="P7" s="458" t="s">
        <v>379</v>
      </c>
      <c r="Q7" s="458" t="s">
        <v>380</v>
      </c>
      <c r="R7" s="458" t="s">
        <v>373</v>
      </c>
      <c r="S7" s="458" t="s">
        <v>374</v>
      </c>
      <c r="T7" s="458" t="s">
        <v>377</v>
      </c>
      <c r="U7" s="458" t="s">
        <v>376</v>
      </c>
      <c r="V7" s="458" t="s">
        <v>373</v>
      </c>
      <c r="W7" s="458" t="s">
        <v>374</v>
      </c>
      <c r="X7" s="458" t="s">
        <v>377</v>
      </c>
      <c r="Y7" s="458" t="s">
        <v>380</v>
      </c>
      <c r="Z7" s="666"/>
    </row>
    <row r="8" spans="1:26" s="48" customFormat="1" ht="14.25" customHeight="1">
      <c r="A8" s="648"/>
      <c r="B8" s="459" t="s">
        <v>28</v>
      </c>
      <c r="C8" s="459" t="s">
        <v>26</v>
      </c>
      <c r="D8" s="460" t="s">
        <v>113</v>
      </c>
      <c r="E8" s="459" t="s">
        <v>47</v>
      </c>
      <c r="F8" s="459" t="s">
        <v>28</v>
      </c>
      <c r="G8" s="459" t="s">
        <v>26</v>
      </c>
      <c r="H8" s="460" t="s">
        <v>113</v>
      </c>
      <c r="I8" s="459" t="s">
        <v>47</v>
      </c>
      <c r="J8" s="459" t="s">
        <v>28</v>
      </c>
      <c r="K8" s="459" t="s">
        <v>26</v>
      </c>
      <c r="L8" s="460" t="s">
        <v>113</v>
      </c>
      <c r="M8" s="459" t="s">
        <v>47</v>
      </c>
      <c r="N8" s="459" t="s">
        <v>28</v>
      </c>
      <c r="O8" s="459" t="s">
        <v>26</v>
      </c>
      <c r="P8" s="460" t="s">
        <v>113</v>
      </c>
      <c r="Q8" s="459" t="s">
        <v>47</v>
      </c>
      <c r="R8" s="459" t="s">
        <v>28</v>
      </c>
      <c r="S8" s="459" t="s">
        <v>26</v>
      </c>
      <c r="T8" s="460" t="s">
        <v>113</v>
      </c>
      <c r="U8" s="459" t="s">
        <v>47</v>
      </c>
      <c r="V8" s="459" t="s">
        <v>28</v>
      </c>
      <c r="W8" s="459" t="s">
        <v>26</v>
      </c>
      <c r="X8" s="460" t="s">
        <v>113</v>
      </c>
      <c r="Y8" s="459" t="s">
        <v>47</v>
      </c>
      <c r="Z8" s="651"/>
    </row>
    <row r="9" spans="1:26" s="19" customFormat="1" ht="19.5" customHeight="1">
      <c r="A9" s="461" t="s">
        <v>183</v>
      </c>
      <c r="B9" s="462">
        <v>61</v>
      </c>
      <c r="C9" s="463">
        <v>8.1</v>
      </c>
      <c r="D9" s="463">
        <v>864.6</v>
      </c>
      <c r="E9" s="462">
        <v>238945</v>
      </c>
      <c r="F9" s="464">
        <v>0</v>
      </c>
      <c r="G9" s="464">
        <v>0</v>
      </c>
      <c r="H9" s="464">
        <v>0</v>
      </c>
      <c r="I9" s="464">
        <v>0</v>
      </c>
      <c r="J9" s="462">
        <v>4</v>
      </c>
      <c r="K9" s="465">
        <v>3.2</v>
      </c>
      <c r="L9" s="465">
        <v>468.8</v>
      </c>
      <c r="M9" s="462">
        <v>18778</v>
      </c>
      <c r="N9" s="462">
        <v>48</v>
      </c>
      <c r="O9" s="465">
        <v>3.9</v>
      </c>
      <c r="P9" s="465">
        <v>2.8</v>
      </c>
      <c r="Q9" s="462">
        <v>205676</v>
      </c>
      <c r="R9" s="462">
        <v>2</v>
      </c>
      <c r="S9" s="465">
        <v>0.9</v>
      </c>
      <c r="T9" s="465">
        <v>393</v>
      </c>
      <c r="U9" s="462">
        <v>9453</v>
      </c>
      <c r="V9" s="462">
        <v>7</v>
      </c>
      <c r="W9" s="465">
        <v>0.1</v>
      </c>
      <c r="X9" s="465">
        <v>0</v>
      </c>
      <c r="Y9" s="462">
        <v>5038</v>
      </c>
      <c r="Z9" s="466" t="s">
        <v>183</v>
      </c>
    </row>
    <row r="10" spans="1:26" s="19" customFormat="1" ht="19.5" customHeight="1">
      <c r="A10" s="461" t="s">
        <v>197</v>
      </c>
      <c r="B10" s="462">
        <v>79</v>
      </c>
      <c r="C10" s="463">
        <v>15.055</v>
      </c>
      <c r="D10" s="463">
        <v>171261</v>
      </c>
      <c r="E10" s="462">
        <v>725443</v>
      </c>
      <c r="F10" s="464">
        <v>0</v>
      </c>
      <c r="G10" s="464">
        <v>0</v>
      </c>
      <c r="H10" s="464">
        <v>0</v>
      </c>
      <c r="I10" s="464">
        <v>0</v>
      </c>
      <c r="J10" s="462">
        <v>10</v>
      </c>
      <c r="K10" s="465">
        <v>0.45</v>
      </c>
      <c r="L10" s="465">
        <v>128</v>
      </c>
      <c r="M10" s="462">
        <v>4727</v>
      </c>
      <c r="N10" s="462">
        <v>57</v>
      </c>
      <c r="O10" s="465">
        <v>7.6</v>
      </c>
      <c r="P10" s="465">
        <v>170380</v>
      </c>
      <c r="Q10" s="462">
        <v>674107</v>
      </c>
      <c r="R10" s="462">
        <v>5</v>
      </c>
      <c r="S10" s="465">
        <v>7</v>
      </c>
      <c r="T10" s="465">
        <v>735</v>
      </c>
      <c r="U10" s="462">
        <v>45064</v>
      </c>
      <c r="V10" s="462">
        <v>7</v>
      </c>
      <c r="W10" s="465">
        <v>0.005</v>
      </c>
      <c r="X10" s="465">
        <v>18</v>
      </c>
      <c r="Y10" s="462">
        <v>1545</v>
      </c>
      <c r="Z10" s="466" t="s">
        <v>197</v>
      </c>
    </row>
    <row r="11" spans="1:26" s="19" customFormat="1" ht="19.5" customHeight="1">
      <c r="A11" s="461" t="s">
        <v>198</v>
      </c>
      <c r="B11" s="462">
        <v>45</v>
      </c>
      <c r="C11" s="463">
        <v>4.15</v>
      </c>
      <c r="D11" s="463">
        <v>213961.8</v>
      </c>
      <c r="E11" s="462">
        <v>407763</v>
      </c>
      <c r="F11" s="464">
        <v>0</v>
      </c>
      <c r="G11" s="464">
        <v>0</v>
      </c>
      <c r="H11" s="464">
        <v>0</v>
      </c>
      <c r="I11" s="464">
        <v>0</v>
      </c>
      <c r="J11" s="462">
        <v>8</v>
      </c>
      <c r="K11" s="465">
        <v>0.03</v>
      </c>
      <c r="L11" s="465">
        <v>54.8</v>
      </c>
      <c r="M11" s="462">
        <v>2908</v>
      </c>
      <c r="N11" s="462">
        <v>33</v>
      </c>
      <c r="O11" s="465">
        <v>2.12</v>
      </c>
      <c r="P11" s="465">
        <v>213658</v>
      </c>
      <c r="Q11" s="462">
        <v>293004</v>
      </c>
      <c r="R11" s="462">
        <v>1</v>
      </c>
      <c r="S11" s="465">
        <v>2</v>
      </c>
      <c r="T11" s="465">
        <v>249</v>
      </c>
      <c r="U11" s="462">
        <v>111851</v>
      </c>
      <c r="V11" s="462">
        <v>3</v>
      </c>
      <c r="W11" s="465">
        <v>0</v>
      </c>
      <c r="X11" s="465">
        <v>0</v>
      </c>
      <c r="Y11" s="462">
        <v>0</v>
      </c>
      <c r="Z11" s="466" t="s">
        <v>198</v>
      </c>
    </row>
    <row r="12" spans="1:26" s="19" customFormat="1" ht="19.5" customHeight="1">
      <c r="A12" s="461" t="s">
        <v>216</v>
      </c>
      <c r="B12" s="462">
        <v>20</v>
      </c>
      <c r="C12" s="463">
        <v>9.379999999999999</v>
      </c>
      <c r="D12" s="463">
        <v>93.03999999999999</v>
      </c>
      <c r="E12" s="462">
        <v>526825</v>
      </c>
      <c r="F12" s="464">
        <v>0</v>
      </c>
      <c r="G12" s="464">
        <v>0</v>
      </c>
      <c r="H12" s="464">
        <v>0</v>
      </c>
      <c r="I12" s="464">
        <v>0</v>
      </c>
      <c r="J12" s="462">
        <v>2</v>
      </c>
      <c r="K12" s="465">
        <v>0</v>
      </c>
      <c r="L12" s="465">
        <v>1.1</v>
      </c>
      <c r="M12" s="462">
        <v>66</v>
      </c>
      <c r="N12" s="462">
        <v>16</v>
      </c>
      <c r="O12" s="465">
        <v>8.78</v>
      </c>
      <c r="P12" s="465">
        <v>0</v>
      </c>
      <c r="Q12" s="462">
        <v>489053</v>
      </c>
      <c r="R12" s="462">
        <v>1</v>
      </c>
      <c r="S12" s="465">
        <v>0.6</v>
      </c>
      <c r="T12" s="465">
        <v>86</v>
      </c>
      <c r="U12" s="462">
        <v>37706</v>
      </c>
      <c r="V12" s="462">
        <v>1</v>
      </c>
      <c r="W12" s="465">
        <v>0</v>
      </c>
      <c r="X12" s="465">
        <v>5.94</v>
      </c>
      <c r="Y12" s="462">
        <v>0</v>
      </c>
      <c r="Z12" s="466" t="s">
        <v>216</v>
      </c>
    </row>
    <row r="13" spans="1:26" s="14" customFormat="1" ht="19.5" customHeight="1">
      <c r="A13" s="467" t="s">
        <v>218</v>
      </c>
      <c r="B13" s="468">
        <f>SUM(F13,J13,N13,R13,V13)</f>
        <v>22</v>
      </c>
      <c r="C13" s="469">
        <f>SUM(G13,K13,O13,S13,W13)</f>
        <v>1.6</v>
      </c>
      <c r="D13" s="469">
        <f>SUM(H13,L13,P13,T13,X13)</f>
        <v>1</v>
      </c>
      <c r="E13" s="468">
        <f>SUM(I13,M13,Q13,U13,Y13)</f>
        <v>121826</v>
      </c>
      <c r="F13" s="470">
        <v>0</v>
      </c>
      <c r="G13" s="470">
        <v>0</v>
      </c>
      <c r="H13" s="470">
        <v>0</v>
      </c>
      <c r="I13" s="470">
        <v>0</v>
      </c>
      <c r="J13" s="468">
        <v>2</v>
      </c>
      <c r="K13" s="471">
        <v>0</v>
      </c>
      <c r="L13" s="471">
        <v>1</v>
      </c>
      <c r="M13" s="468">
        <v>8</v>
      </c>
      <c r="N13" s="468">
        <v>16</v>
      </c>
      <c r="O13" s="471">
        <v>1.5</v>
      </c>
      <c r="P13" s="471">
        <v>0</v>
      </c>
      <c r="Q13" s="468">
        <v>121818</v>
      </c>
      <c r="R13" s="470">
        <v>3</v>
      </c>
      <c r="S13" s="471">
        <v>0.1</v>
      </c>
      <c r="T13" s="470">
        <v>0</v>
      </c>
      <c r="U13" s="470">
        <v>0</v>
      </c>
      <c r="V13" s="468">
        <v>1</v>
      </c>
      <c r="W13" s="471">
        <v>0</v>
      </c>
      <c r="X13" s="471">
        <v>0</v>
      </c>
      <c r="Y13" s="468">
        <v>0</v>
      </c>
      <c r="Z13" s="472">
        <v>2019</v>
      </c>
    </row>
    <row r="14" spans="1:29" s="19" customFormat="1" ht="0.75" customHeight="1">
      <c r="A14" s="50"/>
      <c r="B14" s="191"/>
      <c r="C14" s="191"/>
      <c r="D14" s="191"/>
      <c r="E14" s="191"/>
      <c r="F14" s="191">
        <v>0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51"/>
      <c r="AA14" s="51"/>
      <c r="AB14" s="51"/>
      <c r="AC14" s="51"/>
    </row>
    <row r="15" spans="1:26" s="19" customFormat="1" ht="5.25" customHeight="1" thickBot="1">
      <c r="A15" s="178"/>
      <c r="B15" s="192"/>
      <c r="C15" s="193"/>
      <c r="D15" s="193"/>
      <c r="E15" s="163"/>
      <c r="F15" s="193"/>
      <c r="G15" s="193"/>
      <c r="H15" s="193"/>
      <c r="I15" s="193"/>
      <c r="J15" s="193"/>
      <c r="K15" s="194"/>
      <c r="L15" s="194"/>
      <c r="M15" s="193"/>
      <c r="N15" s="193"/>
      <c r="O15" s="195"/>
      <c r="P15" s="195"/>
      <c r="Q15" s="163"/>
      <c r="R15" s="163"/>
      <c r="S15" s="193"/>
      <c r="T15" s="193"/>
      <c r="U15" s="163"/>
      <c r="V15" s="196"/>
      <c r="W15" s="194"/>
      <c r="X15" s="194"/>
      <c r="Y15" s="196"/>
      <c r="Z15" s="197"/>
    </row>
    <row r="16" spans="1:26" s="19" customFormat="1" ht="3" customHeight="1">
      <c r="A16" s="52"/>
      <c r="B16" s="53"/>
      <c r="C16" s="54"/>
      <c r="D16" s="54"/>
      <c r="F16" s="54"/>
      <c r="G16" s="54"/>
      <c r="H16" s="54"/>
      <c r="I16" s="54"/>
      <c r="J16" s="54"/>
      <c r="K16" s="55"/>
      <c r="L16" s="55"/>
      <c r="M16" s="54"/>
      <c r="N16" s="54"/>
      <c r="O16" s="49"/>
      <c r="P16" s="49"/>
      <c r="S16" s="54"/>
      <c r="T16" s="54"/>
      <c r="V16" s="53"/>
      <c r="W16" s="55"/>
      <c r="X16" s="55"/>
      <c r="Y16" s="53"/>
      <c r="Z16" s="54"/>
    </row>
    <row r="17" spans="1:26" s="19" customFormat="1" ht="13.5" customHeight="1">
      <c r="A17" s="56" t="s">
        <v>86</v>
      </c>
      <c r="B17" s="57"/>
      <c r="C17" s="48"/>
      <c r="D17" s="48"/>
      <c r="E17" s="57"/>
      <c r="F17" s="48"/>
      <c r="G17" s="58"/>
      <c r="H17" s="58"/>
      <c r="I17" s="59"/>
      <c r="J17" s="59"/>
      <c r="K17" s="48"/>
      <c r="L17" s="48"/>
      <c r="M17" s="53"/>
      <c r="N17" s="60" t="s">
        <v>10</v>
      </c>
      <c r="O17" s="52"/>
      <c r="P17" s="52"/>
      <c r="S17" s="48"/>
      <c r="T17" s="48"/>
      <c r="U17" s="61"/>
      <c r="V17" s="53"/>
      <c r="W17" s="48"/>
      <c r="X17" s="48"/>
      <c r="Y17" s="53"/>
      <c r="Z17" s="48"/>
    </row>
    <row r="18" spans="2:26" ht="4.5" customHeight="1">
      <c r="B18" s="236"/>
      <c r="C18" s="220"/>
      <c r="D18" s="220"/>
      <c r="E18" s="237"/>
      <c r="F18" s="221"/>
      <c r="I18" s="220"/>
      <c r="J18" s="222"/>
      <c r="K18" s="220"/>
      <c r="L18" s="220"/>
      <c r="M18" s="222"/>
      <c r="N18" s="223"/>
      <c r="O18" s="224"/>
      <c r="P18" s="224"/>
      <c r="S18" s="220"/>
      <c r="T18" s="220"/>
      <c r="U18" s="80"/>
      <c r="V18" s="120"/>
      <c r="W18" s="220"/>
      <c r="X18" s="220"/>
      <c r="Y18" s="120"/>
      <c r="Z18" s="220"/>
    </row>
    <row r="19" spans="2:25" ht="4.5" customHeight="1">
      <c r="B19" s="236"/>
      <c r="E19" s="237"/>
      <c r="I19" s="238"/>
      <c r="S19" s="238"/>
      <c r="T19" s="238"/>
      <c r="U19" s="80"/>
      <c r="V19" s="120"/>
      <c r="W19" s="238"/>
      <c r="X19" s="238"/>
      <c r="Y19" s="120"/>
    </row>
    <row r="20" spans="2:24" ht="4.5" customHeight="1">
      <c r="B20" s="236"/>
      <c r="I20" s="238"/>
      <c r="S20" s="238"/>
      <c r="T20" s="238"/>
      <c r="U20" s="80"/>
      <c r="V20" s="120"/>
      <c r="W20" s="238"/>
      <c r="X20" s="238"/>
    </row>
    <row r="21" spans="2:24" ht="15.75">
      <c r="B21" s="236"/>
      <c r="I21" s="238"/>
      <c r="S21" s="238"/>
      <c r="T21" s="238"/>
      <c r="U21" s="80"/>
      <c r="V21" s="120"/>
      <c r="W21" s="238"/>
      <c r="X21" s="238"/>
    </row>
    <row r="22" spans="2:24" ht="15.75">
      <c r="B22" s="236"/>
      <c r="I22" s="238"/>
      <c r="S22" s="238"/>
      <c r="T22" s="238"/>
      <c r="U22" s="80"/>
      <c r="V22" s="120"/>
      <c r="W22" s="238"/>
      <c r="X22" s="238"/>
    </row>
    <row r="23" spans="2:24" ht="15.75">
      <c r="B23" s="236"/>
      <c r="F23" s="243"/>
      <c r="I23" s="238"/>
      <c r="S23" s="238"/>
      <c r="T23" s="238"/>
      <c r="U23" s="80"/>
      <c r="V23" s="120"/>
      <c r="W23" s="238"/>
      <c r="X23" s="238"/>
    </row>
    <row r="24" spans="2:24" ht="15.75">
      <c r="B24" s="236"/>
      <c r="I24" s="238"/>
      <c r="S24" s="238"/>
      <c r="T24" s="238"/>
      <c r="U24" s="80"/>
      <c r="V24" s="120"/>
      <c r="W24" s="238"/>
      <c r="X24" s="238"/>
    </row>
    <row r="25" spans="2:24" ht="15.75">
      <c r="B25" s="236"/>
      <c r="I25" s="238"/>
      <c r="S25" s="238"/>
      <c r="T25" s="238"/>
      <c r="U25" s="80"/>
      <c r="V25" s="120"/>
      <c r="W25" s="238"/>
      <c r="X25" s="238"/>
    </row>
    <row r="26" spans="2:24" ht="15.75">
      <c r="B26" s="236"/>
      <c r="I26" s="238"/>
      <c r="S26" s="238"/>
      <c r="T26" s="238"/>
      <c r="U26" s="80"/>
      <c r="V26" s="120"/>
      <c r="W26" s="238"/>
      <c r="X26" s="238"/>
    </row>
    <row r="27" spans="2:24" ht="15.75">
      <c r="B27" s="236"/>
      <c r="I27" s="238"/>
      <c r="S27" s="238"/>
      <c r="T27" s="238"/>
      <c r="U27" s="80"/>
      <c r="V27" s="120"/>
      <c r="W27" s="238"/>
      <c r="X27" s="238"/>
    </row>
    <row r="28" spans="2:24" ht="15.75">
      <c r="B28" s="236"/>
      <c r="I28" s="238"/>
      <c r="S28" s="238"/>
      <c r="T28" s="238"/>
      <c r="U28" s="80"/>
      <c r="V28" s="120"/>
      <c r="W28" s="238"/>
      <c r="X28" s="238"/>
    </row>
    <row r="29" spans="2:24" ht="15.75">
      <c r="B29" s="236"/>
      <c r="I29" s="238"/>
      <c r="S29" s="238"/>
      <c r="T29" s="238"/>
      <c r="V29" s="120"/>
      <c r="W29" s="238"/>
      <c r="X29" s="238"/>
    </row>
    <row r="30" spans="2:24" ht="15.75">
      <c r="B30" s="236"/>
      <c r="I30" s="238"/>
      <c r="S30" s="238"/>
      <c r="T30" s="238"/>
      <c r="V30" s="120"/>
      <c r="W30" s="238"/>
      <c r="X30" s="238"/>
    </row>
    <row r="31" spans="2:24" ht="15.75">
      <c r="B31" s="236"/>
      <c r="I31" s="238"/>
      <c r="S31" s="238"/>
      <c r="T31" s="238"/>
      <c r="V31" s="120"/>
      <c r="W31" s="238"/>
      <c r="X31" s="238"/>
    </row>
    <row r="32" spans="2:24" ht="15.75">
      <c r="B32" s="236"/>
      <c r="I32" s="238"/>
      <c r="S32" s="238"/>
      <c r="T32" s="238"/>
      <c r="V32" s="120"/>
      <c r="W32" s="238"/>
      <c r="X32" s="238"/>
    </row>
    <row r="33" spans="2:24" ht="15.75">
      <c r="B33" s="236"/>
      <c r="I33" s="238"/>
      <c r="S33" s="238"/>
      <c r="T33" s="238"/>
      <c r="V33" s="120"/>
      <c r="W33" s="238"/>
      <c r="X33" s="238"/>
    </row>
    <row r="34" spans="2:24" ht="15.75">
      <c r="B34" s="236"/>
      <c r="I34" s="238"/>
      <c r="S34" s="238"/>
      <c r="T34" s="238"/>
      <c r="V34" s="120"/>
      <c r="W34" s="238"/>
      <c r="X34" s="238"/>
    </row>
    <row r="35" spans="2:24" ht="15.75">
      <c r="B35" s="236"/>
      <c r="I35" s="238"/>
      <c r="S35" s="238"/>
      <c r="T35" s="238"/>
      <c r="V35" s="120"/>
      <c r="W35" s="238"/>
      <c r="X35" s="238"/>
    </row>
    <row r="36" spans="2:24" ht="15.75">
      <c r="B36" s="236"/>
      <c r="I36" s="238"/>
      <c r="S36" s="238"/>
      <c r="T36" s="238"/>
      <c r="V36" s="120"/>
      <c r="W36" s="238"/>
      <c r="X36" s="238"/>
    </row>
    <row r="37" spans="2:24" ht="15.75">
      <c r="B37" s="236"/>
      <c r="I37" s="238"/>
      <c r="S37" s="238"/>
      <c r="T37" s="238"/>
      <c r="V37" s="120"/>
      <c r="W37" s="238"/>
      <c r="X37" s="238"/>
    </row>
    <row r="38" spans="2:24" ht="15.75">
      <c r="B38" s="236"/>
      <c r="I38" s="238"/>
      <c r="S38" s="238"/>
      <c r="T38" s="238"/>
      <c r="V38" s="120"/>
      <c r="W38" s="238"/>
      <c r="X38" s="238"/>
    </row>
    <row r="39" spans="2:24" ht="15.75">
      <c r="B39" s="236"/>
      <c r="I39" s="238"/>
      <c r="S39" s="238"/>
      <c r="T39" s="238"/>
      <c r="V39" s="120"/>
      <c r="W39" s="238"/>
      <c r="X39" s="238"/>
    </row>
    <row r="40" spans="2:24" ht="15.75">
      <c r="B40" s="236"/>
      <c r="I40" s="238"/>
      <c r="S40" s="238"/>
      <c r="T40" s="238"/>
      <c r="V40" s="120"/>
      <c r="W40" s="238"/>
      <c r="X40" s="238"/>
    </row>
    <row r="41" spans="2:24" ht="15.75">
      <c r="B41" s="236"/>
      <c r="I41" s="238"/>
      <c r="S41" s="238"/>
      <c r="T41" s="238"/>
      <c r="V41" s="120"/>
      <c r="W41" s="238"/>
      <c r="X41" s="238"/>
    </row>
    <row r="42" spans="2:24" ht="15.75">
      <c r="B42" s="236"/>
      <c r="I42" s="238"/>
      <c r="S42" s="238"/>
      <c r="T42" s="238"/>
      <c r="V42" s="120"/>
      <c r="W42" s="238"/>
      <c r="X42" s="238"/>
    </row>
    <row r="43" spans="2:22" ht="15.75">
      <c r="B43" s="236"/>
      <c r="I43" s="238"/>
      <c r="S43" s="238"/>
      <c r="T43" s="238"/>
      <c r="V43" s="120"/>
    </row>
    <row r="44" spans="2:22" ht="15.75">
      <c r="B44" s="236"/>
      <c r="I44" s="238"/>
      <c r="S44" s="238"/>
      <c r="T44" s="238"/>
      <c r="V44" s="120"/>
    </row>
    <row r="45" spans="2:22" ht="15.75">
      <c r="B45" s="236"/>
      <c r="I45" s="238"/>
      <c r="S45" s="238"/>
      <c r="T45" s="238"/>
      <c r="V45" s="120"/>
    </row>
    <row r="46" spans="2:22" ht="15.75">
      <c r="B46" s="236"/>
      <c r="I46" s="238"/>
      <c r="S46" s="238"/>
      <c r="T46" s="238"/>
      <c r="V46" s="120"/>
    </row>
    <row r="47" spans="2:22" ht="15.75">
      <c r="B47" s="236"/>
      <c r="I47" s="238"/>
      <c r="S47" s="238"/>
      <c r="T47" s="238"/>
      <c r="V47" s="120"/>
    </row>
    <row r="48" spans="2:22" ht="15.75">
      <c r="B48" s="236"/>
      <c r="I48" s="238"/>
      <c r="S48" s="238"/>
      <c r="T48" s="238"/>
      <c r="V48" s="120"/>
    </row>
    <row r="49" spans="2:22" ht="15.75">
      <c r="B49" s="236"/>
      <c r="I49" s="238"/>
      <c r="S49" s="238"/>
      <c r="T49" s="238"/>
      <c r="V49" s="120"/>
    </row>
    <row r="50" spans="2:22" ht="15.75">
      <c r="B50" s="236"/>
      <c r="I50" s="238"/>
      <c r="S50" s="238"/>
      <c r="T50" s="238"/>
      <c r="V50" s="120"/>
    </row>
    <row r="51" spans="2:22" ht="15.75">
      <c r="B51" s="236"/>
      <c r="I51" s="238"/>
      <c r="S51" s="238"/>
      <c r="T51" s="238"/>
      <c r="V51" s="120"/>
    </row>
    <row r="52" spans="2:22" ht="15.75">
      <c r="B52" s="236"/>
      <c r="I52" s="238"/>
      <c r="S52" s="238"/>
      <c r="T52" s="238"/>
      <c r="V52" s="120"/>
    </row>
    <row r="53" spans="2:22" ht="15.75">
      <c r="B53" s="236"/>
      <c r="I53" s="238"/>
      <c r="S53" s="238"/>
      <c r="T53" s="238"/>
      <c r="V53" s="120"/>
    </row>
    <row r="54" spans="2:22" ht="15.75">
      <c r="B54" s="236"/>
      <c r="I54" s="238"/>
      <c r="S54" s="238"/>
      <c r="T54" s="238"/>
      <c r="V54" s="120"/>
    </row>
    <row r="55" spans="2:22" ht="15.75">
      <c r="B55" s="236"/>
      <c r="I55" s="238"/>
      <c r="S55" s="238"/>
      <c r="T55" s="238"/>
      <c r="V55" s="120"/>
    </row>
    <row r="56" spans="2:22" ht="15.75">
      <c r="B56" s="236"/>
      <c r="I56" s="238"/>
      <c r="S56" s="238"/>
      <c r="T56" s="238"/>
      <c r="V56" s="120"/>
    </row>
    <row r="57" spans="2:22" ht="15.75">
      <c r="B57" s="236"/>
      <c r="I57" s="238"/>
      <c r="S57" s="238"/>
      <c r="T57" s="238"/>
      <c r="V57" s="120"/>
    </row>
    <row r="58" spans="2:22" ht="15.75">
      <c r="B58" s="236"/>
      <c r="I58" s="238"/>
      <c r="S58" s="238"/>
      <c r="T58" s="238"/>
      <c r="V58" s="120"/>
    </row>
    <row r="59" spans="2:22" ht="15.75">
      <c r="B59" s="236"/>
      <c r="S59" s="238"/>
      <c r="T59" s="238"/>
      <c r="V59" s="120"/>
    </row>
    <row r="60" spans="2:22" ht="15.75">
      <c r="B60" s="236"/>
      <c r="S60" s="238"/>
      <c r="T60" s="238"/>
      <c r="V60" s="120"/>
    </row>
    <row r="61" spans="2:22" ht="15.75">
      <c r="B61" s="236"/>
      <c r="S61" s="238"/>
      <c r="T61" s="238"/>
      <c r="V61" s="120"/>
    </row>
    <row r="62" spans="2:22" ht="15.75">
      <c r="B62" s="236"/>
      <c r="S62" s="238"/>
      <c r="T62" s="238"/>
      <c r="V62" s="120"/>
    </row>
    <row r="63" spans="2:22" ht="15.75">
      <c r="B63" s="236"/>
      <c r="S63" s="238"/>
      <c r="T63" s="238"/>
      <c r="V63" s="120"/>
    </row>
    <row r="64" spans="2:22" ht="15.75">
      <c r="B64" s="236"/>
      <c r="S64" s="238"/>
      <c r="T64" s="238"/>
      <c r="V64" s="120"/>
    </row>
    <row r="65" spans="2:22" ht="15.75">
      <c r="B65" s="236"/>
      <c r="S65" s="238"/>
      <c r="T65" s="238"/>
      <c r="V65" s="120"/>
    </row>
    <row r="66" spans="2:22" ht="15.75">
      <c r="B66" s="236"/>
      <c r="S66" s="238"/>
      <c r="T66" s="238"/>
      <c r="V66" s="120"/>
    </row>
    <row r="67" spans="2:22" ht="15.75">
      <c r="B67" s="236"/>
      <c r="S67" s="238"/>
      <c r="T67" s="238"/>
      <c r="V67" s="120"/>
    </row>
    <row r="68" spans="2:22" ht="15.75">
      <c r="B68" s="236"/>
      <c r="S68" s="238"/>
      <c r="T68" s="238"/>
      <c r="V68" s="120"/>
    </row>
    <row r="69" spans="2:22" ht="15.75">
      <c r="B69" s="236"/>
      <c r="S69" s="238"/>
      <c r="T69" s="238"/>
      <c r="V69" s="120"/>
    </row>
    <row r="70" spans="2:22" ht="15.75">
      <c r="B70" s="236"/>
      <c r="S70" s="238"/>
      <c r="T70" s="238"/>
      <c r="V70" s="120"/>
    </row>
    <row r="71" spans="2:22" ht="15.75">
      <c r="B71" s="236"/>
      <c r="S71" s="238"/>
      <c r="T71" s="238"/>
      <c r="V71" s="120"/>
    </row>
    <row r="72" spans="2:22" ht="15.75">
      <c r="B72" s="236"/>
      <c r="S72" s="238"/>
      <c r="T72" s="238"/>
      <c r="V72" s="120"/>
    </row>
    <row r="73" spans="2:22" ht="15.75">
      <c r="B73" s="236"/>
      <c r="S73" s="238"/>
      <c r="T73" s="238"/>
      <c r="V73" s="120"/>
    </row>
    <row r="74" spans="2:22" ht="15.75">
      <c r="B74" s="236"/>
      <c r="S74" s="238"/>
      <c r="T74" s="238"/>
      <c r="V74" s="120"/>
    </row>
    <row r="75" spans="2:22" ht="15.75">
      <c r="B75" s="236"/>
      <c r="S75" s="238"/>
      <c r="T75" s="238"/>
      <c r="V75" s="120"/>
    </row>
    <row r="76" spans="2:22" ht="15.75">
      <c r="B76" s="236"/>
      <c r="S76" s="238"/>
      <c r="T76" s="238"/>
      <c r="V76" s="120"/>
    </row>
    <row r="77" spans="2:22" ht="15.75">
      <c r="B77" s="236"/>
      <c r="S77" s="238"/>
      <c r="T77" s="238"/>
      <c r="V77" s="120"/>
    </row>
    <row r="78" spans="2:22" ht="15.75">
      <c r="B78" s="236"/>
      <c r="S78" s="238"/>
      <c r="T78" s="238"/>
      <c r="V78" s="120"/>
    </row>
    <row r="79" spans="2:22" ht="15.75">
      <c r="B79" s="236"/>
      <c r="S79" s="238"/>
      <c r="T79" s="238"/>
      <c r="V79" s="120"/>
    </row>
    <row r="80" spans="2:22" ht="15.75">
      <c r="B80" s="236"/>
      <c r="S80" s="238"/>
      <c r="T80" s="238"/>
      <c r="V80" s="120"/>
    </row>
    <row r="81" spans="2:22" ht="15.75">
      <c r="B81" s="236"/>
      <c r="V81" s="120"/>
    </row>
    <row r="82" spans="2:22" ht="15.75">
      <c r="B82" s="236"/>
      <c r="V82" s="120"/>
    </row>
    <row r="83" spans="2:22" ht="15.75">
      <c r="B83" s="236"/>
      <c r="V83" s="120"/>
    </row>
    <row r="84" spans="2:22" ht="15.75">
      <c r="B84" s="236"/>
      <c r="V84" s="120"/>
    </row>
    <row r="85" spans="2:22" ht="15.75">
      <c r="B85" s="236"/>
      <c r="V85" s="120"/>
    </row>
    <row r="86" spans="2:22" ht="15.75">
      <c r="B86" s="236"/>
      <c r="V86" s="120"/>
    </row>
    <row r="87" spans="2:22" ht="15.75">
      <c r="B87" s="236"/>
      <c r="V87" s="120"/>
    </row>
    <row r="88" spans="2:22" ht="15.75">
      <c r="B88" s="236"/>
      <c r="V88" s="120"/>
    </row>
    <row r="89" spans="2:22" ht="15.75">
      <c r="B89" s="236"/>
      <c r="V89" s="120"/>
    </row>
    <row r="90" spans="2:22" ht="15.75">
      <c r="B90" s="236"/>
      <c r="V90" s="120"/>
    </row>
    <row r="91" spans="2:22" ht="15.75">
      <c r="B91" s="236"/>
      <c r="V91" s="120"/>
    </row>
    <row r="92" spans="2:22" ht="15.75">
      <c r="B92" s="236"/>
      <c r="V92" s="120"/>
    </row>
    <row r="93" spans="2:22" ht="15.75">
      <c r="B93" s="236"/>
      <c r="V93" s="120"/>
    </row>
    <row r="94" spans="2:22" ht="15.75">
      <c r="B94" s="236"/>
      <c r="V94" s="120"/>
    </row>
    <row r="95" spans="2:22" ht="15.75">
      <c r="B95" s="236"/>
      <c r="V95" s="120"/>
    </row>
    <row r="96" spans="2:22" ht="15.75">
      <c r="B96" s="236"/>
      <c r="V96" s="120"/>
    </row>
    <row r="97" spans="2:22" ht="15.75">
      <c r="B97" s="236"/>
      <c r="V97" s="120"/>
    </row>
    <row r="98" spans="2:22" ht="15.75">
      <c r="B98" s="236"/>
      <c r="V98" s="120"/>
    </row>
    <row r="99" spans="2:22" ht="15.75">
      <c r="B99" s="236"/>
      <c r="V99" s="120"/>
    </row>
    <row r="100" spans="2:22" ht="15.75">
      <c r="B100" s="236"/>
      <c r="V100" s="120"/>
    </row>
    <row r="101" spans="2:22" ht="15.75">
      <c r="B101" s="236"/>
      <c r="V101" s="120"/>
    </row>
    <row r="102" spans="2:22" ht="15.75">
      <c r="B102" s="236"/>
      <c r="V102" s="120"/>
    </row>
    <row r="103" spans="2:22" ht="15.75">
      <c r="B103" s="236"/>
      <c r="V103" s="120"/>
    </row>
    <row r="104" spans="2:22" ht="15.75">
      <c r="B104" s="236"/>
      <c r="V104" s="120"/>
    </row>
    <row r="105" spans="2:22" ht="15.75">
      <c r="B105" s="236"/>
      <c r="V105" s="120"/>
    </row>
    <row r="106" spans="2:22" ht="15.75">
      <c r="B106" s="236"/>
      <c r="V106" s="120"/>
    </row>
    <row r="107" spans="2:22" ht="15.75">
      <c r="B107" s="236"/>
      <c r="V107" s="120"/>
    </row>
    <row r="108" spans="2:22" ht="15.75">
      <c r="B108" s="236"/>
      <c r="V108" s="120"/>
    </row>
    <row r="109" spans="2:22" ht="15.75">
      <c r="B109" s="236"/>
      <c r="V109" s="120"/>
    </row>
    <row r="110" spans="2:22" ht="15.75">
      <c r="B110" s="236"/>
      <c r="V110" s="120"/>
    </row>
    <row r="111" spans="2:22" ht="15.75">
      <c r="B111" s="236"/>
      <c r="V111" s="120"/>
    </row>
    <row r="112" spans="2:22" ht="15.75">
      <c r="B112" s="236"/>
      <c r="V112" s="120"/>
    </row>
    <row r="113" spans="2:22" ht="15.75">
      <c r="B113" s="236"/>
      <c r="V113" s="120"/>
    </row>
    <row r="114" spans="2:22" ht="15.75">
      <c r="B114" s="236"/>
      <c r="V114" s="120"/>
    </row>
    <row r="115" spans="2:22" ht="15.75">
      <c r="B115" s="236"/>
      <c r="V115" s="120"/>
    </row>
    <row r="116" spans="2:22" ht="15.75">
      <c r="B116" s="236"/>
      <c r="V116" s="120"/>
    </row>
    <row r="117" spans="2:22" ht="15.75">
      <c r="B117" s="236"/>
      <c r="V117" s="120"/>
    </row>
    <row r="118" spans="2:22" ht="15.75">
      <c r="B118" s="236"/>
      <c r="V118" s="120"/>
    </row>
    <row r="119" spans="2:22" ht="15.75">
      <c r="B119" s="236"/>
      <c r="V119" s="120"/>
    </row>
    <row r="120" spans="2:22" ht="15.75">
      <c r="B120" s="236"/>
      <c r="V120" s="120"/>
    </row>
    <row r="121" spans="2:22" ht="15.75">
      <c r="B121" s="236"/>
      <c r="V121" s="120"/>
    </row>
    <row r="122" spans="2:22" ht="15.75">
      <c r="B122" s="236"/>
      <c r="V122" s="120"/>
    </row>
    <row r="123" spans="2:22" ht="15.75">
      <c r="B123" s="236"/>
      <c r="V123" s="120"/>
    </row>
    <row r="124" spans="2:22" ht="15.75">
      <c r="B124" s="236"/>
      <c r="V124" s="120"/>
    </row>
    <row r="125" spans="2:22" ht="15.75">
      <c r="B125" s="236"/>
      <c r="V125" s="120"/>
    </row>
    <row r="126" spans="2:22" ht="15.75">
      <c r="B126" s="236"/>
      <c r="V126" s="120"/>
    </row>
    <row r="127" spans="2:22" ht="15.75">
      <c r="B127" s="236"/>
      <c r="V127" s="120"/>
    </row>
    <row r="128" spans="2:22" ht="15.75">
      <c r="B128" s="236"/>
      <c r="V128" s="120"/>
    </row>
    <row r="129" spans="2:22" ht="15.75">
      <c r="B129" s="236"/>
      <c r="V129" s="120"/>
    </row>
    <row r="130" spans="2:22" ht="15.75">
      <c r="B130" s="236"/>
      <c r="V130" s="120"/>
    </row>
    <row r="131" spans="2:22" ht="15.75">
      <c r="B131" s="236"/>
      <c r="V131" s="120"/>
    </row>
    <row r="132" spans="2:22" ht="15.75">
      <c r="B132" s="236"/>
      <c r="V132" s="120"/>
    </row>
    <row r="133" spans="2:22" ht="15.75">
      <c r="B133" s="236"/>
      <c r="V133" s="120"/>
    </row>
    <row r="134" spans="2:22" ht="15.75">
      <c r="B134" s="236"/>
      <c r="V134" s="120"/>
    </row>
    <row r="135" spans="2:22" ht="15.75">
      <c r="B135" s="236"/>
      <c r="V135" s="120"/>
    </row>
    <row r="136" spans="2:22" ht="15.75">
      <c r="B136" s="236"/>
      <c r="V136" s="120"/>
    </row>
    <row r="137" spans="2:22" ht="15.75">
      <c r="B137" s="236"/>
      <c r="V137" s="120"/>
    </row>
    <row r="138" spans="2:22" ht="15.75">
      <c r="B138" s="236"/>
      <c r="V138" s="120"/>
    </row>
    <row r="139" spans="2:22" ht="15.75">
      <c r="B139" s="236"/>
      <c r="V139" s="120"/>
    </row>
    <row r="140" spans="2:22" ht="15.75">
      <c r="B140" s="236"/>
      <c r="V140" s="120"/>
    </row>
    <row r="141" spans="2:22" ht="15.75">
      <c r="B141" s="236"/>
      <c r="V141" s="120"/>
    </row>
    <row r="142" spans="2:22" ht="15.75">
      <c r="B142" s="236"/>
      <c r="V142" s="120"/>
    </row>
    <row r="143" spans="2:22" ht="15.75">
      <c r="B143" s="236"/>
      <c r="V143" s="120"/>
    </row>
    <row r="144" spans="2:22" ht="15.75">
      <c r="B144" s="236"/>
      <c r="V144" s="120"/>
    </row>
    <row r="145" spans="2:22" ht="15.75">
      <c r="B145" s="236"/>
      <c r="V145" s="120"/>
    </row>
    <row r="146" spans="2:22" ht="15.75">
      <c r="B146" s="236"/>
      <c r="V146" s="120"/>
    </row>
    <row r="147" spans="2:22" ht="15.75">
      <c r="B147" s="236"/>
      <c r="V147" s="120"/>
    </row>
    <row r="148" spans="2:22" ht="15.75">
      <c r="B148" s="236"/>
      <c r="V148" s="120"/>
    </row>
    <row r="149" spans="2:22" ht="15.75">
      <c r="B149" s="236"/>
      <c r="V149" s="120"/>
    </row>
    <row r="150" spans="2:22" ht="15.75">
      <c r="B150" s="236"/>
      <c r="V150" s="120"/>
    </row>
    <row r="151" spans="2:22" ht="15.75">
      <c r="B151" s="236"/>
      <c r="V151" s="120"/>
    </row>
    <row r="152" spans="2:22" ht="15.75">
      <c r="B152" s="236"/>
      <c r="V152" s="120"/>
    </row>
    <row r="153" spans="2:22" ht="15.75">
      <c r="B153" s="236"/>
      <c r="V153" s="120"/>
    </row>
    <row r="154" spans="2:22" ht="15.75">
      <c r="B154" s="236"/>
      <c r="V154" s="120"/>
    </row>
    <row r="155" spans="2:22" ht="15.75">
      <c r="B155" s="236"/>
      <c r="V155" s="120"/>
    </row>
    <row r="156" spans="2:22" ht="15.75">
      <c r="B156" s="236"/>
      <c r="V156" s="120"/>
    </row>
    <row r="157" spans="2:22" ht="15.75">
      <c r="B157" s="236"/>
      <c r="V157" s="120"/>
    </row>
    <row r="158" spans="2:22" ht="15.75">
      <c r="B158" s="236"/>
      <c r="V158" s="120"/>
    </row>
    <row r="159" spans="2:22" ht="15.75">
      <c r="B159" s="236"/>
      <c r="V159" s="120"/>
    </row>
    <row r="160" spans="2:22" ht="15.75">
      <c r="B160" s="236"/>
      <c r="V160" s="120"/>
    </row>
    <row r="161" spans="2:22" ht="15.75">
      <c r="B161" s="236"/>
      <c r="V161" s="120"/>
    </row>
    <row r="162" spans="2:22" ht="15.75">
      <c r="B162" s="236"/>
      <c r="V162" s="120"/>
    </row>
    <row r="163" spans="2:22" ht="15.75">
      <c r="B163" s="236"/>
      <c r="V163" s="120"/>
    </row>
    <row r="164" spans="2:22" ht="15.75">
      <c r="B164" s="236"/>
      <c r="V164" s="120"/>
    </row>
    <row r="165" spans="2:22" ht="15.75">
      <c r="B165" s="236"/>
      <c r="V165" s="120"/>
    </row>
    <row r="166" spans="2:22" ht="15.75">
      <c r="B166" s="236"/>
      <c r="V166" s="120"/>
    </row>
    <row r="167" spans="2:22" ht="15.75">
      <c r="B167" s="236"/>
      <c r="V167" s="120"/>
    </row>
    <row r="168" spans="2:22" ht="15.75">
      <c r="B168" s="236"/>
      <c r="V168" s="120"/>
    </row>
    <row r="169" spans="2:22" ht="15.75">
      <c r="B169" s="236"/>
      <c r="V169" s="120"/>
    </row>
    <row r="170" spans="2:22" ht="15.75">
      <c r="B170" s="236"/>
      <c r="V170" s="120"/>
    </row>
    <row r="171" spans="2:22" ht="15.75">
      <c r="B171" s="236"/>
      <c r="V171" s="120"/>
    </row>
    <row r="172" spans="2:22" ht="15.75">
      <c r="B172" s="236"/>
      <c r="V172" s="120"/>
    </row>
    <row r="173" spans="2:22" ht="15.75">
      <c r="B173" s="236"/>
      <c r="V173" s="120"/>
    </row>
    <row r="174" spans="2:22" ht="15.75">
      <c r="B174" s="236"/>
      <c r="V174" s="120"/>
    </row>
    <row r="175" spans="2:22" ht="15.75">
      <c r="B175" s="236"/>
      <c r="V175" s="120"/>
    </row>
    <row r="176" spans="2:22" ht="15.75">
      <c r="B176" s="236"/>
      <c r="V176" s="120"/>
    </row>
    <row r="177" spans="2:22" ht="15.75">
      <c r="B177" s="236"/>
      <c r="V177" s="120"/>
    </row>
    <row r="178" spans="2:22" ht="15.75">
      <c r="B178" s="236"/>
      <c r="V178" s="120"/>
    </row>
    <row r="179" spans="2:22" ht="15.75">
      <c r="B179" s="236"/>
      <c r="V179" s="120"/>
    </row>
    <row r="180" spans="2:22" ht="15.75">
      <c r="B180" s="236"/>
      <c r="V180" s="120"/>
    </row>
    <row r="181" spans="2:22" ht="15.75">
      <c r="B181" s="236"/>
      <c r="V181" s="120"/>
    </row>
    <row r="182" spans="2:22" ht="15.75">
      <c r="B182" s="236"/>
      <c r="V182" s="120"/>
    </row>
    <row r="183" spans="2:22" ht="15.75">
      <c r="B183" s="236"/>
      <c r="V183" s="120"/>
    </row>
    <row r="184" spans="2:22" ht="15.75">
      <c r="B184" s="236"/>
      <c r="V184" s="120"/>
    </row>
    <row r="185" spans="2:22" ht="15.75">
      <c r="B185" s="236"/>
      <c r="V185" s="120"/>
    </row>
    <row r="186" spans="2:22" ht="15.75">
      <c r="B186" s="236"/>
      <c r="V186" s="120"/>
    </row>
    <row r="187" spans="2:22" ht="15.75">
      <c r="B187" s="236"/>
      <c r="V187" s="120"/>
    </row>
    <row r="188" spans="2:22" ht="15.75">
      <c r="B188" s="236"/>
      <c r="V188" s="120"/>
    </row>
    <row r="189" spans="2:22" ht="15.75">
      <c r="B189" s="236"/>
      <c r="V189" s="120"/>
    </row>
    <row r="190" spans="2:22" ht="15.75">
      <c r="B190" s="236"/>
      <c r="V190" s="120"/>
    </row>
    <row r="191" spans="2:22" ht="15.75">
      <c r="B191" s="236"/>
      <c r="V191" s="120"/>
    </row>
    <row r="192" spans="2:22" ht="15.75">
      <c r="B192" s="236"/>
      <c r="V192" s="120"/>
    </row>
    <row r="193" spans="2:22" ht="15.75">
      <c r="B193" s="236"/>
      <c r="V193" s="120"/>
    </row>
    <row r="194" spans="2:22" ht="15.75">
      <c r="B194" s="236"/>
      <c r="V194" s="120"/>
    </row>
    <row r="195" spans="2:22" ht="15.75">
      <c r="B195" s="236"/>
      <c r="V195" s="120"/>
    </row>
    <row r="196" spans="2:22" ht="15.75">
      <c r="B196" s="236"/>
      <c r="V196" s="120"/>
    </row>
    <row r="197" spans="2:22" ht="15.75">
      <c r="B197" s="236"/>
      <c r="V197" s="120"/>
    </row>
    <row r="198" spans="2:22" ht="15.75">
      <c r="B198" s="236"/>
      <c r="V198" s="120"/>
    </row>
    <row r="199" spans="2:22" ht="15.75">
      <c r="B199" s="236"/>
      <c r="V199" s="120"/>
    </row>
    <row r="200" spans="2:22" ht="15.75">
      <c r="B200" s="236"/>
      <c r="V200" s="120"/>
    </row>
    <row r="201" spans="2:22" ht="15.75">
      <c r="B201" s="236"/>
      <c r="V201" s="120"/>
    </row>
    <row r="202" spans="2:22" ht="15.75">
      <c r="B202" s="236"/>
      <c r="V202" s="120"/>
    </row>
    <row r="203" spans="2:22" ht="15.75">
      <c r="B203" s="236"/>
      <c r="V203" s="120"/>
    </row>
    <row r="204" spans="2:22" ht="15.75">
      <c r="B204" s="236"/>
      <c r="V204" s="120"/>
    </row>
    <row r="205" spans="2:22" ht="15.75">
      <c r="B205" s="236"/>
      <c r="V205" s="120"/>
    </row>
    <row r="206" spans="2:22" ht="15.75">
      <c r="B206" s="236"/>
      <c r="V206" s="120"/>
    </row>
    <row r="207" spans="2:22" ht="15.75">
      <c r="B207" s="236"/>
      <c r="V207" s="120"/>
    </row>
    <row r="208" spans="2:22" ht="15.75">
      <c r="B208" s="236"/>
      <c r="V208" s="120"/>
    </row>
    <row r="209" spans="2:22" ht="15.75">
      <c r="B209" s="236"/>
      <c r="V209" s="120"/>
    </row>
    <row r="210" spans="2:22" ht="15.75">
      <c r="B210" s="236"/>
      <c r="V210" s="120"/>
    </row>
    <row r="211" spans="2:22" ht="15.75">
      <c r="B211" s="236"/>
      <c r="V211" s="120"/>
    </row>
    <row r="212" spans="2:22" ht="15.75">
      <c r="B212" s="236"/>
      <c r="V212" s="120"/>
    </row>
    <row r="213" spans="2:22" ht="15.75">
      <c r="B213" s="236"/>
      <c r="V213" s="120"/>
    </row>
    <row r="214" spans="2:22" ht="15.75">
      <c r="B214" s="236"/>
      <c r="V214" s="120"/>
    </row>
    <row r="215" spans="2:22" ht="15.75">
      <c r="B215" s="236"/>
      <c r="V215" s="120"/>
    </row>
    <row r="216" spans="2:22" ht="15.75">
      <c r="B216" s="236"/>
      <c r="V216" s="120"/>
    </row>
    <row r="217" spans="2:22" ht="15.75">
      <c r="B217" s="236"/>
      <c r="V217" s="120"/>
    </row>
    <row r="218" spans="2:22" ht="15.75">
      <c r="B218" s="236"/>
      <c r="V218" s="120"/>
    </row>
    <row r="219" spans="2:22" ht="15.75">
      <c r="B219" s="236"/>
      <c r="V219" s="120"/>
    </row>
    <row r="220" spans="2:22" ht="15.75">
      <c r="B220" s="236"/>
      <c r="V220" s="120"/>
    </row>
    <row r="221" spans="2:22" ht="15.75">
      <c r="B221" s="236"/>
      <c r="V221" s="120"/>
    </row>
    <row r="222" spans="2:22" ht="15.75">
      <c r="B222" s="236"/>
      <c r="V222" s="120"/>
    </row>
    <row r="223" spans="2:22" ht="15.75">
      <c r="B223" s="236"/>
      <c r="V223" s="120"/>
    </row>
    <row r="224" spans="2:22" ht="15.75">
      <c r="B224" s="236"/>
      <c r="V224" s="120"/>
    </row>
    <row r="225" spans="2:22" ht="15.75">
      <c r="B225" s="236"/>
      <c r="V225" s="120"/>
    </row>
    <row r="226" spans="2:22" ht="15.75">
      <c r="B226" s="236"/>
      <c r="V226" s="120"/>
    </row>
    <row r="227" spans="2:22" ht="15.75">
      <c r="B227" s="236"/>
      <c r="V227" s="120"/>
    </row>
    <row r="228" spans="2:22" ht="15.75">
      <c r="B228" s="236"/>
      <c r="V228" s="120"/>
    </row>
    <row r="229" spans="2:22" ht="15.75">
      <c r="B229" s="236"/>
      <c r="V229" s="120"/>
    </row>
    <row r="230" spans="2:22" ht="15.75">
      <c r="B230" s="236"/>
      <c r="V230" s="120"/>
    </row>
    <row r="231" spans="2:22" ht="15.75">
      <c r="B231" s="236"/>
      <c r="V231" s="120"/>
    </row>
    <row r="232" spans="2:22" ht="15.75">
      <c r="B232" s="236"/>
      <c r="V232" s="120"/>
    </row>
    <row r="233" spans="2:22" ht="15.75">
      <c r="B233" s="236"/>
      <c r="V233" s="120"/>
    </row>
    <row r="234" spans="2:22" ht="15.75">
      <c r="B234" s="236"/>
      <c r="V234" s="120"/>
    </row>
    <row r="235" spans="2:22" ht="15.75">
      <c r="B235" s="236"/>
      <c r="V235" s="120"/>
    </row>
    <row r="236" spans="2:22" ht="15.75">
      <c r="B236" s="236"/>
      <c r="V236" s="120"/>
    </row>
    <row r="237" ht="15.75">
      <c r="V237" s="120"/>
    </row>
    <row r="238" ht="15.75">
      <c r="V238" s="120"/>
    </row>
    <row r="239" ht="15.75">
      <c r="V239" s="120"/>
    </row>
    <row r="240" ht="15.75">
      <c r="V240" s="120"/>
    </row>
    <row r="241" ht="15.75">
      <c r="V241" s="120"/>
    </row>
    <row r="242" ht="15.75">
      <c r="V242" s="120"/>
    </row>
    <row r="243" ht="15.75">
      <c r="V243" s="120"/>
    </row>
    <row r="244" ht="15.75">
      <c r="V244" s="120"/>
    </row>
    <row r="245" ht="15.75">
      <c r="V245" s="120"/>
    </row>
    <row r="246" ht="15.75">
      <c r="V246" s="120"/>
    </row>
    <row r="247" ht="15.75">
      <c r="V247" s="120"/>
    </row>
    <row r="248" ht="15.75">
      <c r="V248" s="120"/>
    </row>
    <row r="249" ht="15.75">
      <c r="V249" s="120"/>
    </row>
    <row r="250" ht="15.75">
      <c r="V250" s="120"/>
    </row>
    <row r="251" ht="15.75">
      <c r="V251" s="120"/>
    </row>
    <row r="252" ht="15.75">
      <c r="V252" s="120"/>
    </row>
    <row r="253" ht="15.75">
      <c r="V253" s="120"/>
    </row>
    <row r="254" ht="15.75">
      <c r="V254" s="120"/>
    </row>
    <row r="255" ht="15.75">
      <c r="V255" s="120"/>
    </row>
    <row r="256" ht="15.75">
      <c r="V256" s="120"/>
    </row>
    <row r="257" ht="15.75">
      <c r="V257" s="120"/>
    </row>
    <row r="258" ht="15.75">
      <c r="V258" s="120"/>
    </row>
    <row r="259" ht="15.75">
      <c r="V259" s="120"/>
    </row>
    <row r="260" ht="15.75">
      <c r="V260" s="120"/>
    </row>
    <row r="261" ht="15.75">
      <c r="V261" s="120"/>
    </row>
    <row r="262" ht="15.75">
      <c r="V262" s="120"/>
    </row>
    <row r="263" ht="15.75">
      <c r="V263" s="120"/>
    </row>
    <row r="264" ht="15.75">
      <c r="V264" s="120"/>
    </row>
    <row r="265" ht="15.75">
      <c r="V265" s="120"/>
    </row>
    <row r="266" ht="15.75">
      <c r="V266" s="120"/>
    </row>
    <row r="267" ht="15.75">
      <c r="V267" s="120"/>
    </row>
    <row r="268" ht="15.75">
      <c r="V268" s="120"/>
    </row>
    <row r="269" ht="15.75">
      <c r="V269" s="120"/>
    </row>
    <row r="270" ht="15.75">
      <c r="V270" s="120"/>
    </row>
    <row r="271" ht="15.75">
      <c r="V271" s="120"/>
    </row>
    <row r="272" ht="15.75">
      <c r="V272" s="120"/>
    </row>
    <row r="273" ht="15.75">
      <c r="V273" s="120"/>
    </row>
    <row r="274" ht="15.75">
      <c r="V274" s="120"/>
    </row>
    <row r="275" ht="15.75">
      <c r="V275" s="120"/>
    </row>
    <row r="276" ht="15.75">
      <c r="V276" s="120"/>
    </row>
    <row r="277" ht="15.75">
      <c r="V277" s="120"/>
    </row>
    <row r="278" ht="15.75">
      <c r="V278" s="120"/>
    </row>
    <row r="279" ht="15.75">
      <c r="V279" s="120"/>
    </row>
    <row r="280" ht="15.75">
      <c r="V280" s="120"/>
    </row>
    <row r="281" ht="15.75">
      <c r="V281" s="120"/>
    </row>
    <row r="282" ht="15.75">
      <c r="V282" s="120"/>
    </row>
    <row r="283" ht="15.75">
      <c r="V283" s="120"/>
    </row>
    <row r="284" ht="15.75">
      <c r="V284" s="120"/>
    </row>
    <row r="285" ht="15.75">
      <c r="V285" s="120"/>
    </row>
    <row r="286" ht="15.75">
      <c r="V286" s="120"/>
    </row>
    <row r="287" ht="15.75">
      <c r="V287" s="120"/>
    </row>
    <row r="288" ht="15.75">
      <c r="V288" s="120"/>
    </row>
    <row r="289" ht="15.75">
      <c r="V289" s="120"/>
    </row>
    <row r="290" ht="15.75">
      <c r="V290" s="120"/>
    </row>
    <row r="291" ht="15.75">
      <c r="V291" s="120"/>
    </row>
    <row r="292" ht="15.75">
      <c r="V292" s="120"/>
    </row>
    <row r="293" ht="15.75">
      <c r="V293" s="120"/>
    </row>
    <row r="294" ht="15.75">
      <c r="V294" s="120"/>
    </row>
    <row r="295" ht="15.75">
      <c r="V295" s="120"/>
    </row>
    <row r="296" ht="15.75">
      <c r="V296" s="120"/>
    </row>
    <row r="297" ht="15.75">
      <c r="V297" s="120"/>
    </row>
    <row r="298" ht="15.75">
      <c r="V298" s="120"/>
    </row>
    <row r="299" ht="15.75">
      <c r="V299" s="120"/>
    </row>
    <row r="300" ht="15.75">
      <c r="V300" s="120"/>
    </row>
    <row r="301" ht="15.75">
      <c r="V301" s="120"/>
    </row>
    <row r="302" ht="15.75">
      <c r="V302" s="120"/>
    </row>
    <row r="303" ht="15.75">
      <c r="V303" s="120"/>
    </row>
    <row r="304" ht="15.75">
      <c r="V304" s="120"/>
    </row>
    <row r="305" ht="15.75">
      <c r="V305" s="120"/>
    </row>
    <row r="306" ht="15.75">
      <c r="V306" s="120"/>
    </row>
    <row r="307" ht="15.75">
      <c r="V307" s="120"/>
    </row>
    <row r="308" ht="15.75">
      <c r="V308" s="120"/>
    </row>
    <row r="309" ht="15.75">
      <c r="V309" s="120"/>
    </row>
    <row r="310" ht="15.75">
      <c r="V310" s="120"/>
    </row>
    <row r="311" ht="15.75">
      <c r="V311" s="120"/>
    </row>
    <row r="312" ht="15.75">
      <c r="V312" s="120"/>
    </row>
    <row r="313" ht="15.75">
      <c r="V313" s="120"/>
    </row>
    <row r="314" ht="15.75">
      <c r="V314" s="120"/>
    </row>
    <row r="315" ht="15.75">
      <c r="V315" s="120"/>
    </row>
    <row r="316" ht="15.75">
      <c r="V316" s="120"/>
    </row>
    <row r="317" ht="15.75">
      <c r="V317" s="120"/>
    </row>
    <row r="318" ht="15.75">
      <c r="V318" s="120"/>
    </row>
    <row r="319" ht="15.75">
      <c r="V319" s="120"/>
    </row>
    <row r="320" ht="15.75">
      <c r="V320" s="120"/>
    </row>
    <row r="321" ht="15.75">
      <c r="V321" s="120"/>
    </row>
    <row r="322" ht="15.75">
      <c r="V322" s="120"/>
    </row>
    <row r="323" ht="15.75">
      <c r="V323" s="120"/>
    </row>
    <row r="324" ht="15.75">
      <c r="V324" s="120"/>
    </row>
    <row r="325" ht="15.75">
      <c r="V325" s="120"/>
    </row>
    <row r="326" ht="15.75">
      <c r="V326" s="120"/>
    </row>
    <row r="327" ht="15.75">
      <c r="V327" s="120"/>
    </row>
    <row r="328" ht="15.75">
      <c r="V328" s="120"/>
    </row>
    <row r="329" ht="15.75">
      <c r="V329" s="120"/>
    </row>
    <row r="330" ht="15.75">
      <c r="V330" s="120"/>
    </row>
    <row r="331" ht="15.75">
      <c r="V331" s="120"/>
    </row>
    <row r="332" ht="15.75">
      <c r="V332" s="120"/>
    </row>
    <row r="333" ht="15.75">
      <c r="V333" s="120"/>
    </row>
    <row r="334" ht="15.75">
      <c r="V334" s="120"/>
    </row>
    <row r="335" ht="15.75">
      <c r="V335" s="120"/>
    </row>
    <row r="336" ht="15.75">
      <c r="V336" s="120"/>
    </row>
    <row r="337" ht="15.75">
      <c r="V337" s="120"/>
    </row>
    <row r="338" ht="15.75">
      <c r="V338" s="120"/>
    </row>
    <row r="339" ht="15.75">
      <c r="V339" s="120"/>
    </row>
    <row r="340" ht="15.75">
      <c r="V340" s="120"/>
    </row>
    <row r="341" ht="15.75">
      <c r="V341" s="120"/>
    </row>
    <row r="342" ht="15.75">
      <c r="V342" s="120"/>
    </row>
    <row r="343" ht="15.75">
      <c r="V343" s="120"/>
    </row>
    <row r="344" ht="15.75">
      <c r="V344" s="120"/>
    </row>
    <row r="345" ht="15.75">
      <c r="V345" s="120"/>
    </row>
    <row r="346" ht="15.75">
      <c r="V346" s="120"/>
    </row>
    <row r="347" ht="15.75">
      <c r="V347" s="120"/>
    </row>
    <row r="348" ht="15.75">
      <c r="V348" s="120"/>
    </row>
    <row r="349" ht="15.75">
      <c r="V349" s="120"/>
    </row>
    <row r="350" ht="15.75">
      <c r="V350" s="120"/>
    </row>
    <row r="351" ht="15.75">
      <c r="V351" s="120"/>
    </row>
    <row r="352" ht="15.75">
      <c r="V352" s="120"/>
    </row>
    <row r="353" ht="15.75">
      <c r="V353" s="120"/>
    </row>
    <row r="354" ht="15.75">
      <c r="V354" s="120"/>
    </row>
    <row r="355" ht="15.75">
      <c r="V355" s="120"/>
    </row>
    <row r="356" ht="15.75">
      <c r="V356" s="120"/>
    </row>
    <row r="357" ht="15.75">
      <c r="V357" s="120"/>
    </row>
    <row r="358" ht="15.75">
      <c r="V358" s="120"/>
    </row>
    <row r="359" ht="15.75">
      <c r="V359" s="120"/>
    </row>
    <row r="360" ht="15.75">
      <c r="V360" s="120"/>
    </row>
    <row r="361" ht="15.75">
      <c r="V361" s="120"/>
    </row>
    <row r="362" ht="15.75">
      <c r="V362" s="120"/>
    </row>
    <row r="363" ht="15.75">
      <c r="V363" s="120"/>
    </row>
    <row r="364" ht="15.75">
      <c r="V364" s="120"/>
    </row>
    <row r="365" ht="15.75">
      <c r="V365" s="120"/>
    </row>
    <row r="366" ht="15.75">
      <c r="V366" s="120"/>
    </row>
    <row r="367" ht="15.75">
      <c r="V367" s="120"/>
    </row>
    <row r="368" ht="15.75">
      <c r="V368" s="120"/>
    </row>
    <row r="369" ht="15.75">
      <c r="V369" s="120"/>
    </row>
    <row r="370" ht="15.75">
      <c r="V370" s="120"/>
    </row>
    <row r="371" ht="15.75">
      <c r="V371" s="120"/>
    </row>
    <row r="372" ht="15.75">
      <c r="V372" s="120"/>
    </row>
    <row r="373" ht="15.75">
      <c r="V373" s="120"/>
    </row>
    <row r="374" ht="15.75">
      <c r="V374" s="120"/>
    </row>
    <row r="375" ht="15.75">
      <c r="V375" s="120"/>
    </row>
    <row r="376" ht="15.75">
      <c r="V376" s="120"/>
    </row>
    <row r="377" ht="15.75">
      <c r="V377" s="120"/>
    </row>
    <row r="378" ht="15.75">
      <c r="V378" s="120"/>
    </row>
    <row r="379" ht="15.75">
      <c r="V379" s="120"/>
    </row>
    <row r="380" ht="15.75">
      <c r="V380" s="120"/>
    </row>
    <row r="381" ht="15.75">
      <c r="V381" s="120"/>
    </row>
    <row r="382" ht="15.75">
      <c r="V382" s="120"/>
    </row>
    <row r="383" ht="15.75">
      <c r="V383" s="120"/>
    </row>
    <row r="384" ht="15.75">
      <c r="V384" s="120"/>
    </row>
    <row r="385" ht="15.75">
      <c r="V385" s="120"/>
    </row>
    <row r="386" ht="15.75">
      <c r="V386" s="120"/>
    </row>
    <row r="387" ht="15.75">
      <c r="V387" s="120"/>
    </row>
    <row r="388" ht="15.75">
      <c r="V388" s="120"/>
    </row>
    <row r="389" ht="15.75">
      <c r="V389" s="120"/>
    </row>
    <row r="390" ht="15.75">
      <c r="V390" s="120"/>
    </row>
    <row r="391" ht="15.75">
      <c r="V391" s="120"/>
    </row>
    <row r="392" ht="15.75">
      <c r="V392" s="120"/>
    </row>
    <row r="393" ht="15.75">
      <c r="V393" s="120"/>
    </row>
    <row r="394" ht="15.75">
      <c r="V394" s="120"/>
    </row>
    <row r="395" ht="15.75">
      <c r="V395" s="120"/>
    </row>
    <row r="396" ht="15.75">
      <c r="V396" s="120"/>
    </row>
    <row r="397" ht="15.75">
      <c r="V397" s="120"/>
    </row>
    <row r="398" ht="15.75">
      <c r="V398" s="120"/>
    </row>
    <row r="399" ht="15.75">
      <c r="V399" s="120"/>
    </row>
    <row r="400" ht="15.75">
      <c r="V400" s="120"/>
    </row>
    <row r="401" ht="15.75">
      <c r="V401" s="120"/>
    </row>
    <row r="402" ht="15.75">
      <c r="V402" s="120"/>
    </row>
    <row r="403" ht="15.75">
      <c r="V403" s="120"/>
    </row>
    <row r="404" ht="15.75">
      <c r="V404" s="120"/>
    </row>
    <row r="405" ht="15.75">
      <c r="V405" s="120"/>
    </row>
    <row r="406" ht="15.75">
      <c r="V406" s="120"/>
    </row>
    <row r="407" ht="15.75">
      <c r="V407" s="120"/>
    </row>
    <row r="408" ht="15.75">
      <c r="V408" s="120"/>
    </row>
    <row r="409" ht="15.75">
      <c r="V409" s="120"/>
    </row>
    <row r="410" ht="15.75">
      <c r="V410" s="120"/>
    </row>
    <row r="411" ht="15.75">
      <c r="V411" s="120"/>
    </row>
    <row r="412" ht="15.75">
      <c r="V412" s="120"/>
    </row>
    <row r="413" ht="15.75">
      <c r="V413" s="120"/>
    </row>
    <row r="414" ht="15.75">
      <c r="V414" s="120"/>
    </row>
    <row r="415" ht="15.75">
      <c r="V415" s="120"/>
    </row>
    <row r="416" ht="15.75">
      <c r="V416" s="120"/>
    </row>
    <row r="417" ht="15.75">
      <c r="V417" s="120"/>
    </row>
    <row r="418" ht="15.75">
      <c r="V418" s="120"/>
    </row>
    <row r="419" ht="15.75">
      <c r="V419" s="120"/>
    </row>
    <row r="420" ht="15.75">
      <c r="V420" s="120"/>
    </row>
    <row r="421" ht="15.75">
      <c r="V421" s="120"/>
    </row>
    <row r="422" ht="15.75">
      <c r="V422" s="120"/>
    </row>
    <row r="423" ht="15.75">
      <c r="V423" s="120"/>
    </row>
    <row r="424" ht="15.75">
      <c r="V424" s="120"/>
    </row>
    <row r="425" ht="15.75">
      <c r="V425" s="120"/>
    </row>
    <row r="426" ht="15.75">
      <c r="V426" s="120"/>
    </row>
    <row r="427" ht="15.75">
      <c r="V427" s="120"/>
    </row>
    <row r="428" ht="15.75">
      <c r="V428" s="120"/>
    </row>
    <row r="429" ht="15.75">
      <c r="V429" s="120"/>
    </row>
    <row r="430" ht="15.75">
      <c r="V430" s="120"/>
    </row>
    <row r="431" ht="15.75">
      <c r="V431" s="120"/>
    </row>
    <row r="432" ht="15.75">
      <c r="V432" s="120"/>
    </row>
    <row r="433" ht="15.75">
      <c r="V433" s="120"/>
    </row>
    <row r="434" ht="15.75">
      <c r="V434" s="120"/>
    </row>
    <row r="435" ht="15.75">
      <c r="V435" s="120"/>
    </row>
    <row r="436" ht="15.75">
      <c r="V436" s="120"/>
    </row>
    <row r="437" ht="15.75">
      <c r="V437" s="120"/>
    </row>
    <row r="438" ht="15.75">
      <c r="V438" s="120"/>
    </row>
    <row r="439" ht="15.75">
      <c r="V439" s="120"/>
    </row>
    <row r="440" ht="15.75">
      <c r="V440" s="120"/>
    </row>
    <row r="441" ht="15.75">
      <c r="V441" s="120"/>
    </row>
    <row r="442" ht="15.75">
      <c r="V442" s="120"/>
    </row>
    <row r="443" ht="15.75">
      <c r="V443" s="120"/>
    </row>
    <row r="444" ht="15.75">
      <c r="V444" s="120"/>
    </row>
    <row r="445" ht="15.75">
      <c r="V445" s="120"/>
    </row>
    <row r="446" ht="15.75">
      <c r="V446" s="120"/>
    </row>
    <row r="447" ht="15.75">
      <c r="V447" s="120"/>
    </row>
    <row r="448" ht="15.75">
      <c r="V448" s="120"/>
    </row>
    <row r="449" ht="15.75">
      <c r="V449" s="120"/>
    </row>
    <row r="450" ht="15.75">
      <c r="V450" s="120"/>
    </row>
    <row r="451" ht="15.75">
      <c r="V451" s="120"/>
    </row>
    <row r="452" ht="15.75">
      <c r="V452" s="120"/>
    </row>
    <row r="453" ht="15.75">
      <c r="V453" s="120"/>
    </row>
    <row r="454" ht="15.75">
      <c r="V454" s="120"/>
    </row>
    <row r="455" ht="15.75">
      <c r="V455" s="120"/>
    </row>
    <row r="456" ht="15.75">
      <c r="V456" s="120"/>
    </row>
    <row r="457" ht="15.75">
      <c r="V457" s="120"/>
    </row>
    <row r="458" ht="15.75">
      <c r="V458" s="120"/>
    </row>
    <row r="459" ht="15.75">
      <c r="V459" s="120"/>
    </row>
    <row r="460" ht="15.75">
      <c r="V460" s="120"/>
    </row>
  </sheetData>
  <sheetProtection/>
  <mergeCells count="6">
    <mergeCell ref="A6:A8"/>
    <mergeCell ref="R6:U6"/>
    <mergeCell ref="N6:Q6"/>
    <mergeCell ref="Z6:Z8"/>
    <mergeCell ref="F6:I6"/>
    <mergeCell ref="J6:M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121"/>
  <sheetViews>
    <sheetView tabSelected="1" zoomScaleSheetLayoutView="100" zoomScalePageLayoutView="0" workbookViewId="0" topLeftCell="A1">
      <selection activeCell="G21" sqref="G21"/>
    </sheetView>
  </sheetViews>
  <sheetFormatPr defaultColWidth="7.99609375" defaultRowHeight="13.5"/>
  <cols>
    <col min="1" max="1" width="10.88671875" style="17" customWidth="1"/>
    <col min="2" max="5" width="9.21484375" style="101" customWidth="1"/>
    <col min="6" max="7" width="9.21484375" style="1" customWidth="1"/>
    <col min="8" max="8" width="9.21484375" style="101" customWidth="1"/>
    <col min="9" max="9" width="11.77734375" style="1" customWidth="1"/>
    <col min="10" max="10" width="11.5546875" style="1" customWidth="1"/>
    <col min="11" max="11" width="9.21484375" style="1" customWidth="1"/>
    <col min="12" max="12" width="10.77734375" style="1" customWidth="1"/>
    <col min="13" max="13" width="10.88671875" style="101" customWidth="1"/>
    <col min="14" max="15" width="5.6640625" style="1" customWidth="1"/>
    <col min="16" max="16384" width="7.99609375" style="1" customWidth="1"/>
  </cols>
  <sheetData>
    <row r="1" spans="1:16" s="8" customFormat="1" ht="11.25" customHeight="1">
      <c r="A1" s="63" t="s">
        <v>170</v>
      </c>
      <c r="B1" s="64"/>
      <c r="C1" s="64"/>
      <c r="D1" s="64"/>
      <c r="E1" s="64"/>
      <c r="H1" s="105"/>
      <c r="M1" s="382" t="s">
        <v>307</v>
      </c>
      <c r="N1" s="383"/>
      <c r="O1" s="383"/>
      <c r="P1" s="383"/>
    </row>
    <row r="2" spans="1:13" ht="12" customHeight="1">
      <c r="A2" s="65"/>
      <c r="B2" s="65"/>
      <c r="C2" s="65"/>
      <c r="D2" s="65"/>
      <c r="E2" s="65"/>
      <c r="H2" s="79"/>
      <c r="M2" s="79"/>
    </row>
    <row r="3" spans="1:13" s="83" customFormat="1" ht="24" customHeight="1">
      <c r="A3" s="81" t="s">
        <v>462</v>
      </c>
      <c r="B3" s="108"/>
      <c r="C3" s="108"/>
      <c r="D3" s="108"/>
      <c r="E3" s="108"/>
      <c r="F3" s="81"/>
      <c r="G3" s="81"/>
      <c r="H3" s="108"/>
      <c r="I3" s="81" t="s">
        <v>461</v>
      </c>
      <c r="J3" s="81"/>
      <c r="K3" s="81"/>
      <c r="L3" s="81"/>
      <c r="M3" s="108"/>
    </row>
    <row r="4" spans="1:13" s="14" customFormat="1" ht="12.75" customHeight="1">
      <c r="A4" s="109"/>
      <c r="B4" s="110"/>
      <c r="C4" s="110"/>
      <c r="D4" s="110"/>
      <c r="E4" s="110"/>
      <c r="F4" s="109"/>
      <c r="G4" s="109"/>
      <c r="H4" s="110"/>
      <c r="I4" s="109"/>
      <c r="J4" s="109"/>
      <c r="K4" s="109"/>
      <c r="L4" s="109"/>
      <c r="M4" s="110"/>
    </row>
    <row r="5" spans="1:13" s="14" customFormat="1" ht="12.75" customHeight="1" thickBot="1">
      <c r="A5" s="717" t="s">
        <v>475</v>
      </c>
      <c r="B5" s="115"/>
      <c r="C5" s="115"/>
      <c r="D5" s="115"/>
      <c r="E5" s="115"/>
      <c r="H5" s="115"/>
      <c r="M5" s="716" t="s">
        <v>474</v>
      </c>
    </row>
    <row r="6" spans="1:13" s="413" customFormat="1" ht="17.25" customHeight="1">
      <c r="A6" s="682" t="s">
        <v>357</v>
      </c>
      <c r="B6" s="473" t="s">
        <v>381</v>
      </c>
      <c r="C6" s="474"/>
      <c r="D6" s="475"/>
      <c r="E6" s="476" t="s">
        <v>382</v>
      </c>
      <c r="F6" s="476"/>
      <c r="G6" s="476"/>
      <c r="H6" s="476"/>
      <c r="I6" s="476" t="s">
        <v>383</v>
      </c>
      <c r="J6" s="476"/>
      <c r="K6" s="476"/>
      <c r="L6" s="477"/>
      <c r="M6" s="685" t="s">
        <v>9</v>
      </c>
    </row>
    <row r="7" spans="1:13" s="413" customFormat="1" ht="15" customHeight="1">
      <c r="A7" s="683"/>
      <c r="B7" s="673" t="s">
        <v>384</v>
      </c>
      <c r="C7" s="673" t="s">
        <v>385</v>
      </c>
      <c r="D7" s="673" t="s">
        <v>386</v>
      </c>
      <c r="E7" s="673" t="s">
        <v>384</v>
      </c>
      <c r="F7" s="673" t="s">
        <v>387</v>
      </c>
      <c r="G7" s="673" t="s">
        <v>388</v>
      </c>
      <c r="H7" s="673" t="s">
        <v>389</v>
      </c>
      <c r="I7" s="676" t="s">
        <v>339</v>
      </c>
      <c r="J7" s="676" t="s">
        <v>340</v>
      </c>
      <c r="K7" s="676" t="s">
        <v>341</v>
      </c>
      <c r="L7" s="673" t="s">
        <v>390</v>
      </c>
      <c r="M7" s="686"/>
    </row>
    <row r="8" spans="1:13" s="413" customFormat="1" ht="15" customHeight="1">
      <c r="A8" s="683"/>
      <c r="B8" s="674"/>
      <c r="C8" s="674"/>
      <c r="D8" s="674"/>
      <c r="E8" s="674"/>
      <c r="F8" s="677"/>
      <c r="G8" s="674"/>
      <c r="H8" s="674"/>
      <c r="I8" s="674"/>
      <c r="J8" s="674"/>
      <c r="K8" s="677"/>
      <c r="L8" s="677"/>
      <c r="M8" s="686"/>
    </row>
    <row r="9" spans="1:13" s="413" customFormat="1" ht="15" customHeight="1">
      <c r="A9" s="684"/>
      <c r="B9" s="675"/>
      <c r="C9" s="675"/>
      <c r="D9" s="675"/>
      <c r="E9" s="675"/>
      <c r="F9" s="678"/>
      <c r="G9" s="675"/>
      <c r="H9" s="675"/>
      <c r="I9" s="675"/>
      <c r="J9" s="675"/>
      <c r="K9" s="678"/>
      <c r="L9" s="678"/>
      <c r="M9" s="687"/>
    </row>
    <row r="10" spans="1:13" s="19" customFormat="1" ht="44.25" customHeight="1">
      <c r="A10" s="428" t="s">
        <v>342</v>
      </c>
      <c r="B10" s="478">
        <f>SUM(C10:D10)</f>
        <v>0.05</v>
      </c>
      <c r="C10" s="478" t="s">
        <v>343</v>
      </c>
      <c r="D10" s="478">
        <v>0.05</v>
      </c>
      <c r="E10" s="478">
        <f>SUM(F10:L10)</f>
        <v>0.492</v>
      </c>
      <c r="F10" s="478">
        <v>0.085</v>
      </c>
      <c r="G10" s="478">
        <v>0.02</v>
      </c>
      <c r="H10" s="478">
        <v>0.077</v>
      </c>
      <c r="I10" s="478" t="s">
        <v>343</v>
      </c>
      <c r="J10" s="478" t="s">
        <v>343</v>
      </c>
      <c r="K10" s="478">
        <v>0</v>
      </c>
      <c r="L10" s="478">
        <v>0.31</v>
      </c>
      <c r="M10" s="452" t="s">
        <v>342</v>
      </c>
    </row>
    <row r="11" spans="1:13" s="19" customFormat="1" ht="44.25" customHeight="1">
      <c r="A11" s="428" t="s">
        <v>197</v>
      </c>
      <c r="B11" s="478">
        <v>0.15</v>
      </c>
      <c r="C11" s="478">
        <v>0.15</v>
      </c>
      <c r="D11" s="478">
        <v>0</v>
      </c>
      <c r="E11" s="478">
        <v>0.5</v>
      </c>
      <c r="F11" s="478">
        <v>0.13</v>
      </c>
      <c r="G11" s="478">
        <v>0.01</v>
      </c>
      <c r="H11" s="478">
        <v>0.04</v>
      </c>
      <c r="I11" s="478">
        <v>0</v>
      </c>
      <c r="J11" s="478">
        <v>0</v>
      </c>
      <c r="K11" s="478">
        <v>0.01</v>
      </c>
      <c r="L11" s="478">
        <v>0.31</v>
      </c>
      <c r="M11" s="452" t="s">
        <v>197</v>
      </c>
    </row>
    <row r="12" spans="1:13" s="19" customFormat="1" ht="44.25" customHeight="1">
      <c r="A12" s="428" t="s">
        <v>198</v>
      </c>
      <c r="B12" s="478">
        <v>0.06</v>
      </c>
      <c r="C12" s="478">
        <v>0.03</v>
      </c>
      <c r="D12" s="478">
        <v>0.03</v>
      </c>
      <c r="E12" s="478">
        <v>1.26</v>
      </c>
      <c r="F12" s="478">
        <v>0.11</v>
      </c>
      <c r="G12" s="478">
        <v>0.13</v>
      </c>
      <c r="H12" s="478">
        <v>0.07</v>
      </c>
      <c r="I12" s="478">
        <v>0</v>
      </c>
      <c r="J12" s="478">
        <v>0</v>
      </c>
      <c r="K12" s="478">
        <v>0</v>
      </c>
      <c r="L12" s="478">
        <v>0.95</v>
      </c>
      <c r="M12" s="452" t="s">
        <v>198</v>
      </c>
    </row>
    <row r="13" spans="1:13" s="19" customFormat="1" ht="44.25" customHeight="1">
      <c r="A13" s="428" t="s">
        <v>199</v>
      </c>
      <c r="B13" s="478">
        <f>SUM(C13:D13)</f>
        <v>2.0199999999999996</v>
      </c>
      <c r="C13" s="478">
        <v>2.01</v>
      </c>
      <c r="D13" s="478">
        <v>0.01</v>
      </c>
      <c r="E13" s="478">
        <f>SUM(F13:L13)</f>
        <v>50.05</v>
      </c>
      <c r="F13" s="478">
        <v>9.5</v>
      </c>
      <c r="G13" s="478">
        <v>0.7</v>
      </c>
      <c r="H13" s="478">
        <v>1.9</v>
      </c>
      <c r="I13" s="478">
        <v>0</v>
      </c>
      <c r="J13" s="432">
        <v>0</v>
      </c>
      <c r="K13" s="478">
        <v>0.05</v>
      </c>
      <c r="L13" s="479">
        <v>37.9</v>
      </c>
      <c r="M13" s="452" t="s">
        <v>199</v>
      </c>
    </row>
    <row r="14" spans="1:13" s="14" customFormat="1" ht="44.25" customHeight="1">
      <c r="A14" s="433" t="s">
        <v>219</v>
      </c>
      <c r="B14" s="480">
        <f>SUM(C14:D14)</f>
        <v>16.03</v>
      </c>
      <c r="C14" s="480">
        <v>7.31</v>
      </c>
      <c r="D14" s="480">
        <v>8.72</v>
      </c>
      <c r="E14" s="480">
        <f>SUM(F14:L14)</f>
        <v>73.7</v>
      </c>
      <c r="F14" s="480">
        <v>9.19</v>
      </c>
      <c r="G14" s="480">
        <v>0.61</v>
      </c>
      <c r="H14" s="480">
        <v>4.98</v>
      </c>
      <c r="I14" s="480">
        <v>0</v>
      </c>
      <c r="J14" s="436">
        <v>0</v>
      </c>
      <c r="K14" s="480">
        <v>0.27</v>
      </c>
      <c r="L14" s="481">
        <v>58.65</v>
      </c>
      <c r="M14" s="454" t="s">
        <v>219</v>
      </c>
    </row>
    <row r="15" spans="1:13" s="19" customFormat="1" ht="3" customHeight="1" thickBot="1">
      <c r="A15" s="163"/>
      <c r="B15" s="166"/>
      <c r="C15" s="166"/>
      <c r="D15" s="166"/>
      <c r="E15" s="166"/>
      <c r="F15" s="163"/>
      <c r="G15" s="163"/>
      <c r="H15" s="414"/>
      <c r="I15" s="163"/>
      <c r="J15" s="163"/>
      <c r="K15" s="206"/>
      <c r="L15" s="167"/>
      <c r="M15" s="166"/>
    </row>
    <row r="16" spans="1:13" s="19" customFormat="1" ht="17.25" customHeight="1">
      <c r="A16" s="679" t="s">
        <v>391</v>
      </c>
      <c r="B16" s="680"/>
      <c r="C16" s="680"/>
      <c r="D16" s="681"/>
      <c r="E16" s="681"/>
      <c r="F16" s="681"/>
      <c r="G16" s="681"/>
      <c r="H16" s="681"/>
      <c r="I16" s="418" t="s">
        <v>397</v>
      </c>
      <c r="L16" s="61"/>
      <c r="M16" s="115"/>
    </row>
    <row r="17" spans="1:13" s="19" customFormat="1" ht="17.25" customHeight="1">
      <c r="A17" s="482" t="s">
        <v>392</v>
      </c>
      <c r="B17" s="415"/>
      <c r="C17" s="415"/>
      <c r="D17" s="415"/>
      <c r="E17" s="415"/>
      <c r="F17" s="415"/>
      <c r="G17" s="415"/>
      <c r="H17" s="415"/>
      <c r="I17" s="418" t="s">
        <v>393</v>
      </c>
      <c r="L17" s="61"/>
      <c r="M17" s="115"/>
    </row>
    <row r="18" spans="1:13" s="19" customFormat="1" ht="17.25" customHeight="1">
      <c r="A18" s="482"/>
      <c r="B18" s="415"/>
      <c r="C18" s="415"/>
      <c r="D18" s="415"/>
      <c r="E18" s="415"/>
      <c r="F18" s="415"/>
      <c r="G18" s="415"/>
      <c r="H18" s="415"/>
      <c r="I18" s="418" t="s">
        <v>394</v>
      </c>
      <c r="L18" s="61"/>
      <c r="M18" s="115"/>
    </row>
    <row r="19" spans="1:13" s="19" customFormat="1" ht="17.25" customHeight="1">
      <c r="A19" s="482"/>
      <c r="B19" s="415"/>
      <c r="C19" s="415"/>
      <c r="D19" s="415"/>
      <c r="E19" s="415"/>
      <c r="F19" s="415"/>
      <c r="G19" s="415"/>
      <c r="H19" s="415"/>
      <c r="I19" s="418" t="s">
        <v>395</v>
      </c>
      <c r="L19" s="61"/>
      <c r="M19" s="115"/>
    </row>
    <row r="20" spans="1:13" s="19" customFormat="1" ht="17.25" customHeight="1">
      <c r="A20" s="482"/>
      <c r="B20" s="415"/>
      <c r="C20" s="415"/>
      <c r="D20" s="415"/>
      <c r="E20" s="415"/>
      <c r="F20" s="415"/>
      <c r="G20" s="415"/>
      <c r="H20" s="415"/>
      <c r="I20" s="418" t="s">
        <v>396</v>
      </c>
      <c r="L20" s="61"/>
      <c r="M20" s="115"/>
    </row>
    <row r="21" spans="1:13" s="52" customFormat="1" ht="15" customHeight="1">
      <c r="A21" s="97" t="s">
        <v>344</v>
      </c>
      <c r="B21" s="107"/>
      <c r="C21" s="107"/>
      <c r="D21" s="107"/>
      <c r="E21" s="107"/>
      <c r="H21" s="107"/>
      <c r="I21" s="416" t="s">
        <v>345</v>
      </c>
      <c r="L21" s="417"/>
      <c r="M21" s="107"/>
    </row>
    <row r="22" spans="1:13" s="19" customFormat="1" ht="4.5" customHeight="1">
      <c r="A22" s="56"/>
      <c r="B22" s="90"/>
      <c r="C22" s="90"/>
      <c r="D22" s="90"/>
      <c r="E22" s="90"/>
      <c r="H22" s="90"/>
      <c r="K22" s="52"/>
      <c r="L22" s="61"/>
      <c r="M22" s="90"/>
    </row>
    <row r="23" spans="1:13" s="19" customFormat="1" ht="4.5" customHeight="1">
      <c r="A23" s="56"/>
      <c r="B23" s="90"/>
      <c r="C23" s="90"/>
      <c r="D23" s="90"/>
      <c r="E23" s="90"/>
      <c r="H23" s="90"/>
      <c r="K23" s="52"/>
      <c r="L23" s="61"/>
      <c r="M23" s="90"/>
    </row>
    <row r="24" spans="1:13" s="19" customFormat="1" ht="4.5" customHeight="1">
      <c r="A24" s="56"/>
      <c r="B24" s="90"/>
      <c r="C24" s="90"/>
      <c r="D24" s="90"/>
      <c r="E24" s="90"/>
      <c r="H24" s="90"/>
      <c r="K24" s="52"/>
      <c r="L24" s="61"/>
      <c r="M24" s="90"/>
    </row>
    <row r="25" spans="1:13" s="19" customFormat="1" ht="4.5" customHeight="1">
      <c r="A25" s="56"/>
      <c r="B25" s="90"/>
      <c r="C25" s="90"/>
      <c r="D25" s="90"/>
      <c r="E25" s="90"/>
      <c r="H25" s="90"/>
      <c r="K25" s="52"/>
      <c r="L25" s="61"/>
      <c r="M25" s="90"/>
    </row>
    <row r="26" spans="1:13" s="19" customFormat="1" ht="4.5" customHeight="1">
      <c r="A26" s="56"/>
      <c r="B26" s="90"/>
      <c r="C26" s="90"/>
      <c r="D26" s="90"/>
      <c r="E26" s="90"/>
      <c r="H26" s="90"/>
      <c r="K26" s="52"/>
      <c r="L26" s="61"/>
      <c r="M26" s="90"/>
    </row>
    <row r="27" spans="11:12" ht="4.5" customHeight="1">
      <c r="K27" s="10"/>
      <c r="L27" s="80"/>
    </row>
    <row r="28" spans="11:12" ht="4.5" customHeight="1">
      <c r="K28" s="10"/>
      <c r="L28" s="80"/>
    </row>
    <row r="29" spans="11:12" ht="4.5" customHeight="1">
      <c r="K29" s="10"/>
      <c r="L29" s="80"/>
    </row>
    <row r="30" spans="11:12" ht="4.5" customHeight="1">
      <c r="K30" s="10"/>
      <c r="L30" s="80"/>
    </row>
    <row r="31" spans="11:12" ht="4.5" customHeight="1">
      <c r="K31" s="10"/>
      <c r="L31" s="80"/>
    </row>
    <row r="32" spans="11:12" ht="15.75">
      <c r="K32" s="10"/>
      <c r="L32" s="80"/>
    </row>
    <row r="33" ht="15.75">
      <c r="K33" s="10"/>
    </row>
    <row r="34" ht="15.75">
      <c r="K34" s="10"/>
    </row>
    <row r="35" ht="15.75">
      <c r="K35" s="10"/>
    </row>
    <row r="36" ht="15.75">
      <c r="K36" s="10"/>
    </row>
    <row r="37" ht="15.75">
      <c r="K37" s="10"/>
    </row>
    <row r="38" ht="15.75">
      <c r="K38" s="10"/>
    </row>
    <row r="39" ht="15.75">
      <c r="K39" s="10"/>
    </row>
    <row r="40" ht="15.75">
      <c r="K40" s="10"/>
    </row>
    <row r="41" ht="15.75">
      <c r="K41" s="10"/>
    </row>
    <row r="42" ht="15.75">
      <c r="K42" s="10"/>
    </row>
    <row r="43" ht="15.75">
      <c r="K43" s="10"/>
    </row>
    <row r="44" ht="15.75">
      <c r="K44" s="10"/>
    </row>
    <row r="45" ht="15.75">
      <c r="K45" s="10"/>
    </row>
    <row r="46" ht="15.75">
      <c r="K46" s="10"/>
    </row>
    <row r="47" ht="15.75">
      <c r="K47" s="10"/>
    </row>
    <row r="48" ht="15.75">
      <c r="K48" s="10"/>
    </row>
    <row r="49" ht="15.75">
      <c r="K49" s="10"/>
    </row>
    <row r="50" ht="15.75">
      <c r="K50" s="10"/>
    </row>
    <row r="51" ht="15.75">
      <c r="K51" s="10"/>
    </row>
    <row r="52" ht="15.75">
      <c r="K52" s="10"/>
    </row>
    <row r="53" ht="15.75">
      <c r="K53" s="10"/>
    </row>
    <row r="54" ht="15.75">
      <c r="K54" s="10"/>
    </row>
    <row r="55" ht="15.75">
      <c r="K55" s="10"/>
    </row>
    <row r="56" ht="15.75">
      <c r="K56" s="10"/>
    </row>
    <row r="57" ht="15.75">
      <c r="K57" s="10"/>
    </row>
    <row r="58" ht="15.75">
      <c r="K58" s="10"/>
    </row>
    <row r="59" ht="15.75">
      <c r="K59" s="10"/>
    </row>
    <row r="60" ht="15.75">
      <c r="K60" s="10"/>
    </row>
    <row r="61" ht="15.75">
      <c r="K61" s="10"/>
    </row>
    <row r="62" ht="15.75">
      <c r="K62" s="10"/>
    </row>
    <row r="63" ht="15.75">
      <c r="K63" s="10"/>
    </row>
    <row r="64" ht="15.75">
      <c r="K64" s="10"/>
    </row>
    <row r="65" ht="15.75">
      <c r="K65" s="10"/>
    </row>
    <row r="66" ht="15.75">
      <c r="K66" s="10"/>
    </row>
    <row r="67" ht="15.75">
      <c r="K67" s="10"/>
    </row>
    <row r="68" ht="15.75">
      <c r="K68" s="10"/>
    </row>
    <row r="69" ht="15.75">
      <c r="K69" s="10"/>
    </row>
    <row r="70" ht="15.75">
      <c r="K70" s="10"/>
    </row>
    <row r="71" ht="15.75">
      <c r="K71" s="10"/>
    </row>
    <row r="72" ht="15.75">
      <c r="K72" s="10"/>
    </row>
    <row r="73" ht="15.75">
      <c r="K73" s="10"/>
    </row>
    <row r="74" ht="15.75">
      <c r="K74" s="10"/>
    </row>
    <row r="75" ht="15.75">
      <c r="K75" s="10"/>
    </row>
    <row r="76" ht="15.75">
      <c r="K76" s="10"/>
    </row>
    <row r="77" ht="15.75">
      <c r="K77" s="10"/>
    </row>
    <row r="78" ht="15.75">
      <c r="K78" s="10"/>
    </row>
    <row r="79" ht="15.75">
      <c r="K79" s="10"/>
    </row>
    <row r="80" ht="15.75">
      <c r="K80" s="10"/>
    </row>
    <row r="81" ht="15.75">
      <c r="K81" s="10"/>
    </row>
    <row r="82" ht="15.75">
      <c r="K82" s="10"/>
    </row>
    <row r="83" ht="15.75">
      <c r="K83" s="10"/>
    </row>
    <row r="84" ht="15.75">
      <c r="K84" s="10"/>
    </row>
    <row r="85" ht="15.75">
      <c r="K85" s="10"/>
    </row>
    <row r="86" ht="15.75">
      <c r="K86" s="10"/>
    </row>
    <row r="87" ht="15.75">
      <c r="K87" s="10"/>
    </row>
    <row r="88" ht="15.75">
      <c r="K88" s="10"/>
    </row>
    <row r="89" ht="15.75">
      <c r="K89" s="10"/>
    </row>
    <row r="90" ht="15.75">
      <c r="K90" s="10"/>
    </row>
    <row r="91" ht="15.75">
      <c r="K91" s="10"/>
    </row>
    <row r="92" ht="15.75">
      <c r="K92" s="10"/>
    </row>
    <row r="93" ht="15.75">
      <c r="K93" s="10"/>
    </row>
    <row r="94" ht="15.75">
      <c r="K94" s="10"/>
    </row>
    <row r="95" ht="15.75">
      <c r="K95" s="10"/>
    </row>
    <row r="96" ht="15.75">
      <c r="K96" s="10"/>
    </row>
    <row r="97" ht="15.75">
      <c r="K97" s="10"/>
    </row>
    <row r="98" ht="15.75">
      <c r="K98" s="10"/>
    </row>
    <row r="99" ht="15.75">
      <c r="K99" s="10"/>
    </row>
    <row r="100" ht="15.75">
      <c r="K100" s="10"/>
    </row>
    <row r="101" ht="15.75">
      <c r="K101" s="10"/>
    </row>
    <row r="102" ht="15.75">
      <c r="K102" s="10"/>
    </row>
    <row r="103" ht="15.75">
      <c r="K103" s="10"/>
    </row>
    <row r="104" ht="15.75">
      <c r="K104" s="10"/>
    </row>
    <row r="105" ht="15.75">
      <c r="K105" s="10"/>
    </row>
    <row r="106" ht="15.75">
      <c r="K106" s="10"/>
    </row>
    <row r="107" ht="15.75">
      <c r="K107" s="10"/>
    </row>
    <row r="108" ht="15.75">
      <c r="K108" s="10"/>
    </row>
    <row r="109" ht="15.75">
      <c r="K109" s="10"/>
    </row>
    <row r="110" ht="15.75">
      <c r="K110" s="10"/>
    </row>
    <row r="111" ht="15.75">
      <c r="K111" s="10"/>
    </row>
    <row r="112" ht="15.75">
      <c r="K112" s="10"/>
    </row>
    <row r="113" ht="15.75">
      <c r="K113" s="10"/>
    </row>
    <row r="114" ht="15.75">
      <c r="K114" s="10"/>
    </row>
    <row r="115" ht="15.75">
      <c r="K115" s="10"/>
    </row>
    <row r="116" ht="15.75">
      <c r="K116" s="10"/>
    </row>
    <row r="117" ht="15.75">
      <c r="K117" s="10"/>
    </row>
    <row r="118" ht="15.75">
      <c r="K118" s="10"/>
    </row>
    <row r="119" ht="15.75">
      <c r="K119" s="10"/>
    </row>
    <row r="120" ht="15.75">
      <c r="K120" s="10"/>
    </row>
    <row r="121" ht="15.75">
      <c r="K121" s="10"/>
    </row>
  </sheetData>
  <sheetProtection/>
  <mergeCells count="14">
    <mergeCell ref="A16:H16"/>
    <mergeCell ref="A6:A9"/>
    <mergeCell ref="M6:M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16"/>
  <sheetViews>
    <sheetView view="pageBreakPreview" zoomScale="107" zoomScaleSheetLayoutView="107" zoomScalePageLayoutView="0" workbookViewId="0" topLeftCell="A1">
      <selection activeCell="N12" sqref="N12"/>
    </sheetView>
  </sheetViews>
  <sheetFormatPr defaultColWidth="7.10546875" defaultRowHeight="13.5"/>
  <cols>
    <col min="1" max="1" width="5.3359375" style="2" customWidth="1"/>
    <col min="2" max="2" width="11.10546875" style="2" customWidth="1"/>
    <col min="3" max="3" width="11.21484375" style="2" customWidth="1"/>
    <col min="4" max="4" width="11.88671875" style="2" customWidth="1"/>
    <col min="5" max="5" width="6.21484375" style="2" customWidth="1"/>
    <col min="6" max="6" width="5.99609375" style="2" customWidth="1"/>
    <col min="7" max="7" width="5.88671875" style="2" customWidth="1"/>
    <col min="8" max="8" width="8.4453125" style="2" customWidth="1"/>
    <col min="9" max="9" width="5.6640625" style="2" customWidth="1"/>
    <col min="10" max="16384" width="7.10546875" style="2" customWidth="1"/>
  </cols>
  <sheetData>
    <row r="1" spans="1:9" ht="24.75" customHeight="1">
      <c r="A1" s="64" t="s">
        <v>93</v>
      </c>
      <c r="I1" s="244" t="s">
        <v>0</v>
      </c>
    </row>
    <row r="2" spans="1:9" s="27" customFormat="1" ht="24.75" customHeight="1">
      <c r="A2" s="25" t="s">
        <v>463</v>
      </c>
      <c r="B2" s="26"/>
      <c r="C2" s="26"/>
      <c r="D2" s="26"/>
      <c r="E2" s="26"/>
      <c r="F2" s="25"/>
      <c r="G2" s="25"/>
      <c r="H2" s="26"/>
      <c r="I2" s="26"/>
    </row>
    <row r="3" spans="1:9" s="27" customFormat="1" ht="22.5" customHeight="1">
      <c r="A3" s="25" t="s">
        <v>184</v>
      </c>
      <c r="B3" s="25"/>
      <c r="C3" s="25"/>
      <c r="D3" s="25"/>
      <c r="E3" s="25"/>
      <c r="F3" s="25"/>
      <c r="G3" s="25"/>
      <c r="H3" s="25"/>
      <c r="I3" s="25"/>
    </row>
    <row r="4" spans="1:9" s="28" customFormat="1" ht="15" customHeight="1" thickBot="1">
      <c r="A4" s="28" t="s">
        <v>121</v>
      </c>
      <c r="I4" s="29" t="s">
        <v>37</v>
      </c>
    </row>
    <row r="5" spans="1:9" s="28" customFormat="1" ht="44.25" customHeight="1">
      <c r="A5" s="688" t="s">
        <v>398</v>
      </c>
      <c r="B5" s="483" t="s">
        <v>192</v>
      </c>
      <c r="C5" s="484" t="s">
        <v>191</v>
      </c>
      <c r="D5" s="485" t="s">
        <v>190</v>
      </c>
      <c r="E5" s="691" t="s">
        <v>399</v>
      </c>
      <c r="F5" s="694"/>
      <c r="G5" s="695"/>
      <c r="H5" s="484" t="s">
        <v>189</v>
      </c>
      <c r="I5" s="691" t="s">
        <v>25</v>
      </c>
    </row>
    <row r="6" spans="1:9" s="28" customFormat="1" ht="33.75" customHeight="1">
      <c r="A6" s="689"/>
      <c r="B6" s="697" t="s">
        <v>185</v>
      </c>
      <c r="C6" s="697" t="s">
        <v>186</v>
      </c>
      <c r="D6" s="697" t="s">
        <v>187</v>
      </c>
      <c r="E6" s="692" t="s">
        <v>38</v>
      </c>
      <c r="F6" s="696"/>
      <c r="G6" s="689"/>
      <c r="H6" s="698" t="s">
        <v>188</v>
      </c>
      <c r="I6" s="692"/>
    </row>
    <row r="7" spans="1:9" s="28" customFormat="1" ht="18" customHeight="1">
      <c r="A7" s="689"/>
      <c r="B7" s="698"/>
      <c r="C7" s="698"/>
      <c r="D7" s="698"/>
      <c r="E7" s="486" t="s">
        <v>400</v>
      </c>
      <c r="F7" s="487" t="s">
        <v>401</v>
      </c>
      <c r="G7" s="487" t="s">
        <v>402</v>
      </c>
      <c r="H7" s="698"/>
      <c r="I7" s="692"/>
    </row>
    <row r="8" spans="1:9" s="28" customFormat="1" ht="18" customHeight="1">
      <c r="A8" s="690"/>
      <c r="B8" s="699"/>
      <c r="C8" s="699"/>
      <c r="D8" s="699"/>
      <c r="E8" s="488" t="s">
        <v>403</v>
      </c>
      <c r="F8" s="488" t="s">
        <v>404</v>
      </c>
      <c r="G8" s="488" t="s">
        <v>405</v>
      </c>
      <c r="H8" s="699"/>
      <c r="I8" s="693"/>
    </row>
    <row r="9" spans="1:9" s="28" customFormat="1" ht="34.5" customHeight="1">
      <c r="A9" s="489">
        <v>2015</v>
      </c>
      <c r="B9" s="490">
        <v>0</v>
      </c>
      <c r="C9" s="490">
        <v>0</v>
      </c>
      <c r="D9" s="490">
        <v>0</v>
      </c>
      <c r="E9" s="490">
        <v>4.4</v>
      </c>
      <c r="F9" s="490">
        <v>0</v>
      </c>
      <c r="G9" s="490">
        <v>0</v>
      </c>
      <c r="H9" s="490">
        <v>0</v>
      </c>
      <c r="I9" s="491">
        <v>2015</v>
      </c>
    </row>
    <row r="10" spans="1:9" s="28" customFormat="1" ht="34.5" customHeight="1">
      <c r="A10" s="489">
        <v>2016</v>
      </c>
      <c r="B10" s="490">
        <v>0</v>
      </c>
      <c r="C10" s="490">
        <v>0</v>
      </c>
      <c r="D10" s="490">
        <v>0</v>
      </c>
      <c r="E10" s="490">
        <v>4.4</v>
      </c>
      <c r="F10" s="490">
        <v>0</v>
      </c>
      <c r="G10" s="490">
        <v>0</v>
      </c>
      <c r="H10" s="490">
        <v>0</v>
      </c>
      <c r="I10" s="491">
        <v>2016</v>
      </c>
    </row>
    <row r="11" spans="1:9" s="28" customFormat="1" ht="34.5" customHeight="1">
      <c r="A11" s="489">
        <v>2017</v>
      </c>
      <c r="B11" s="490">
        <v>0</v>
      </c>
      <c r="C11" s="490">
        <v>0</v>
      </c>
      <c r="D11" s="490">
        <v>0</v>
      </c>
      <c r="E11" s="490">
        <v>4.4</v>
      </c>
      <c r="F11" s="490">
        <v>0</v>
      </c>
      <c r="G11" s="490">
        <v>0</v>
      </c>
      <c r="H11" s="490">
        <v>0</v>
      </c>
      <c r="I11" s="491">
        <v>2017</v>
      </c>
    </row>
    <row r="12" spans="1:9" s="28" customFormat="1" ht="34.5" customHeight="1">
      <c r="A12" s="489">
        <v>2018</v>
      </c>
      <c r="B12" s="490">
        <v>0</v>
      </c>
      <c r="C12" s="490">
        <v>0</v>
      </c>
      <c r="D12" s="490">
        <v>0</v>
      </c>
      <c r="E12" s="490">
        <v>4.4</v>
      </c>
      <c r="F12" s="490">
        <v>0</v>
      </c>
      <c r="G12" s="490">
        <v>0</v>
      </c>
      <c r="H12" s="490">
        <v>0</v>
      </c>
      <c r="I12" s="491">
        <v>2018</v>
      </c>
    </row>
    <row r="13" spans="1:9" s="289" customFormat="1" ht="34.5" customHeight="1">
      <c r="A13" s="492">
        <v>2019</v>
      </c>
      <c r="B13" s="493">
        <v>0</v>
      </c>
      <c r="C13" s="493">
        <v>0</v>
      </c>
      <c r="D13" s="493">
        <v>0</v>
      </c>
      <c r="E13" s="493">
        <v>4.4</v>
      </c>
      <c r="F13" s="493">
        <v>0</v>
      </c>
      <c r="G13" s="493">
        <v>0</v>
      </c>
      <c r="H13" s="493">
        <v>0</v>
      </c>
      <c r="I13" s="494">
        <v>2019</v>
      </c>
    </row>
    <row r="14" spans="1:9" s="28" customFormat="1" ht="6" customHeight="1" thickBot="1">
      <c r="A14" s="259"/>
      <c r="B14" s="260"/>
      <c r="C14" s="260"/>
      <c r="D14" s="260"/>
      <c r="E14" s="260"/>
      <c r="F14" s="260"/>
      <c r="G14" s="260"/>
      <c r="H14" s="260"/>
      <c r="I14" s="261"/>
    </row>
    <row r="15" spans="1:9" s="28" customFormat="1" ht="4.5" customHeight="1" thickTop="1">
      <c r="A15" s="36"/>
      <c r="B15" s="37"/>
      <c r="C15" s="37"/>
      <c r="D15" s="38"/>
      <c r="E15" s="38"/>
      <c r="F15" s="39"/>
      <c r="G15" s="39"/>
      <c r="H15" s="39"/>
      <c r="I15" s="40"/>
    </row>
    <row r="16" spans="1:8" s="28" customFormat="1" ht="13.5" customHeight="1">
      <c r="A16" s="41" t="s">
        <v>122</v>
      </c>
      <c r="B16" s="42"/>
      <c r="C16" s="42"/>
      <c r="D16" s="42"/>
      <c r="E16" s="42"/>
      <c r="F16" s="42"/>
      <c r="G16" s="115" t="s">
        <v>39</v>
      </c>
      <c r="H16" s="42"/>
    </row>
    <row r="17" s="3" customFormat="1" ht="12"/>
    <row r="18" s="3" customFormat="1" ht="12"/>
    <row r="19" s="3" customFormat="1" ht="12"/>
    <row r="20" s="3" customFormat="1" ht="12"/>
    <row r="21" s="3" customFormat="1" ht="12"/>
    <row r="22" s="3" customFormat="1" ht="12"/>
    <row r="23" s="3" customFormat="1" ht="12"/>
    <row r="24" s="3" customFormat="1" ht="12"/>
    <row r="25" s="3" customFormat="1" ht="12"/>
  </sheetData>
  <sheetProtection/>
  <mergeCells count="8">
    <mergeCell ref="A5:A8"/>
    <mergeCell ref="I5:I8"/>
    <mergeCell ref="E5:G5"/>
    <mergeCell ref="E6:G6"/>
    <mergeCell ref="B6:B8"/>
    <mergeCell ref="C6:C8"/>
    <mergeCell ref="D6:D8"/>
    <mergeCell ref="H6:H8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X52"/>
  <sheetViews>
    <sheetView zoomScaleSheetLayoutView="100" zoomScalePageLayoutView="0" workbookViewId="0" topLeftCell="A1">
      <selection activeCell="Y16" sqref="Y16"/>
    </sheetView>
  </sheetViews>
  <sheetFormatPr defaultColWidth="8.88671875" defaultRowHeight="13.5"/>
  <cols>
    <col min="1" max="1" width="6.99609375" style="17" customWidth="1"/>
    <col min="2" max="2" width="6.4453125" style="17" customWidth="1"/>
    <col min="3" max="3" width="6.4453125" style="498" customWidth="1"/>
    <col min="4" max="4" width="5.88671875" style="75" customWidth="1"/>
    <col min="5" max="5" width="5.88671875" style="499" customWidth="1"/>
    <col min="6" max="6" width="5.88671875" style="75" customWidth="1"/>
    <col min="7" max="7" width="5.88671875" style="499" customWidth="1"/>
    <col min="8" max="8" width="5.88671875" style="75" customWidth="1"/>
    <col min="9" max="9" width="5.88671875" style="499" customWidth="1"/>
    <col min="10" max="10" width="5.88671875" style="75" customWidth="1"/>
    <col min="11" max="11" width="5.88671875" style="499" customWidth="1"/>
    <col min="12" max="12" width="4.99609375" style="521" customWidth="1"/>
    <col min="13" max="13" width="4.99609375" style="499" customWidth="1"/>
    <col min="14" max="14" width="4.99609375" style="521" customWidth="1"/>
    <col min="15" max="15" width="4.99609375" style="76" customWidth="1"/>
    <col min="16" max="16" width="4.99609375" style="521" customWidth="1"/>
    <col min="17" max="17" width="4.99609375" style="76" customWidth="1"/>
    <col min="18" max="18" width="4.99609375" style="521" customWidth="1"/>
    <col min="19" max="19" width="4.99609375" style="76" customWidth="1"/>
    <col min="20" max="20" width="4.99609375" style="521" customWidth="1"/>
    <col min="21" max="21" width="4.99609375" style="76" customWidth="1"/>
    <col min="22" max="22" width="4.99609375" style="521" customWidth="1"/>
    <col min="23" max="23" width="4.99609375" style="522" customWidth="1"/>
    <col min="24" max="24" width="6.6640625" style="17" customWidth="1"/>
    <col min="25" max="16384" width="8.88671875" style="1" customWidth="1"/>
  </cols>
  <sheetData>
    <row r="1" spans="1:24" s="8" customFormat="1" ht="11.25">
      <c r="A1" s="64" t="s">
        <v>406</v>
      </c>
      <c r="B1" s="64"/>
      <c r="C1" s="495"/>
      <c r="D1" s="69"/>
      <c r="E1" s="496"/>
      <c r="F1" s="69"/>
      <c r="G1" s="496"/>
      <c r="H1" s="69"/>
      <c r="I1" s="496"/>
      <c r="J1" s="69"/>
      <c r="K1" s="496"/>
      <c r="L1" s="497"/>
      <c r="M1" s="496"/>
      <c r="N1" s="497"/>
      <c r="O1" s="70"/>
      <c r="P1" s="497"/>
      <c r="Q1" s="70"/>
      <c r="R1" s="497"/>
      <c r="S1" s="70"/>
      <c r="T1" s="497"/>
      <c r="U1" s="70"/>
      <c r="V1" s="497"/>
      <c r="X1" s="258" t="s">
        <v>50</v>
      </c>
    </row>
    <row r="2" spans="1:24" ht="12">
      <c r="A2" s="65"/>
      <c r="B2" s="65"/>
      <c r="L2" s="500"/>
      <c r="N2" s="500"/>
      <c r="P2" s="500"/>
      <c r="R2" s="500"/>
      <c r="T2" s="500"/>
      <c r="V2" s="500"/>
      <c r="W2" s="501"/>
      <c r="X2" s="65"/>
    </row>
    <row r="3" spans="1:24" s="83" customFormat="1" ht="61.5" customHeight="1">
      <c r="A3" s="562" t="s">
        <v>464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710" t="s">
        <v>465</v>
      </c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</row>
    <row r="4" spans="1:24" s="14" customFormat="1" ht="18" customHeight="1" thickBot="1">
      <c r="A4" s="19" t="s">
        <v>407</v>
      </c>
      <c r="B4" s="19"/>
      <c r="C4" s="502"/>
      <c r="D4" s="170"/>
      <c r="E4" s="503"/>
      <c r="F4" s="170"/>
      <c r="G4" s="503"/>
      <c r="H4" s="170"/>
      <c r="I4" s="503"/>
      <c r="J4" s="170"/>
      <c r="K4" s="503"/>
      <c r="L4" s="504"/>
      <c r="M4" s="503"/>
      <c r="N4" s="504"/>
      <c r="O4" s="171"/>
      <c r="P4" s="504"/>
      <c r="Q4" s="171"/>
      <c r="R4" s="504"/>
      <c r="S4" s="171"/>
      <c r="T4" s="504"/>
      <c r="U4" s="171"/>
      <c r="V4" s="504"/>
      <c r="X4" s="505" t="s">
        <v>408</v>
      </c>
    </row>
    <row r="5" spans="1:24" s="506" customFormat="1" ht="30.75" customHeight="1">
      <c r="A5" s="712" t="s">
        <v>348</v>
      </c>
      <c r="B5" s="704" t="s">
        <v>425</v>
      </c>
      <c r="C5" s="704"/>
      <c r="D5" s="704" t="s">
        <v>426</v>
      </c>
      <c r="E5" s="704"/>
      <c r="F5" s="704" t="s">
        <v>427</v>
      </c>
      <c r="G5" s="704"/>
      <c r="H5" s="704" t="s">
        <v>428</v>
      </c>
      <c r="I5" s="704"/>
      <c r="J5" s="704" t="s">
        <v>429</v>
      </c>
      <c r="K5" s="704"/>
      <c r="L5" s="704" t="s">
        <v>430</v>
      </c>
      <c r="M5" s="704"/>
      <c r="N5" s="704" t="s">
        <v>431</v>
      </c>
      <c r="O5" s="704"/>
      <c r="P5" s="704" t="s">
        <v>432</v>
      </c>
      <c r="Q5" s="704"/>
      <c r="R5" s="704" t="s">
        <v>433</v>
      </c>
      <c r="S5" s="704"/>
      <c r="T5" s="704" t="s">
        <v>434</v>
      </c>
      <c r="U5" s="704"/>
      <c r="V5" s="704" t="s">
        <v>435</v>
      </c>
      <c r="W5" s="704"/>
      <c r="X5" s="705" t="s">
        <v>9</v>
      </c>
    </row>
    <row r="6" spans="1:24" s="506" customFormat="1" ht="22.5" customHeight="1">
      <c r="A6" s="713"/>
      <c r="B6" s="709" t="s">
        <v>69</v>
      </c>
      <c r="C6" s="709"/>
      <c r="D6" s="700" t="s">
        <v>409</v>
      </c>
      <c r="E6" s="700"/>
      <c r="F6" s="703" t="s">
        <v>410</v>
      </c>
      <c r="G6" s="703"/>
      <c r="H6" s="703" t="s">
        <v>411</v>
      </c>
      <c r="I6" s="703"/>
      <c r="J6" s="700" t="s">
        <v>412</v>
      </c>
      <c r="K6" s="700"/>
      <c r="L6" s="700" t="s">
        <v>413</v>
      </c>
      <c r="M6" s="700"/>
      <c r="N6" s="701" t="s">
        <v>414</v>
      </c>
      <c r="O6" s="702"/>
      <c r="P6" s="703" t="s">
        <v>415</v>
      </c>
      <c r="Q6" s="703"/>
      <c r="R6" s="701" t="s">
        <v>416</v>
      </c>
      <c r="S6" s="702"/>
      <c r="T6" s="703" t="s">
        <v>417</v>
      </c>
      <c r="U6" s="703"/>
      <c r="V6" s="703" t="s">
        <v>418</v>
      </c>
      <c r="W6" s="703"/>
      <c r="X6" s="706"/>
    </row>
    <row r="7" spans="1:24" s="506" customFormat="1" ht="32.25" customHeight="1">
      <c r="A7" s="714"/>
      <c r="B7" s="523" t="s">
        <v>436</v>
      </c>
      <c r="C7" s="524" t="s">
        <v>437</v>
      </c>
      <c r="D7" s="523" t="s">
        <v>436</v>
      </c>
      <c r="E7" s="524" t="s">
        <v>438</v>
      </c>
      <c r="F7" s="523" t="s">
        <v>439</v>
      </c>
      <c r="G7" s="524" t="s">
        <v>438</v>
      </c>
      <c r="H7" s="523" t="s">
        <v>436</v>
      </c>
      <c r="I7" s="524" t="s">
        <v>438</v>
      </c>
      <c r="J7" s="523" t="s">
        <v>439</v>
      </c>
      <c r="K7" s="524" t="s">
        <v>437</v>
      </c>
      <c r="L7" s="523" t="s">
        <v>436</v>
      </c>
      <c r="M7" s="524" t="s">
        <v>438</v>
      </c>
      <c r="N7" s="523" t="s">
        <v>439</v>
      </c>
      <c r="O7" s="524" t="s">
        <v>440</v>
      </c>
      <c r="P7" s="523" t="s">
        <v>439</v>
      </c>
      <c r="Q7" s="524" t="s">
        <v>440</v>
      </c>
      <c r="R7" s="523" t="s">
        <v>439</v>
      </c>
      <c r="S7" s="524" t="s">
        <v>438</v>
      </c>
      <c r="T7" s="523" t="s">
        <v>441</v>
      </c>
      <c r="U7" s="524" t="s">
        <v>442</v>
      </c>
      <c r="V7" s="523" t="s">
        <v>439</v>
      </c>
      <c r="W7" s="524" t="s">
        <v>437</v>
      </c>
      <c r="X7" s="707"/>
    </row>
    <row r="8" spans="1:24" s="506" customFormat="1" ht="24.75" customHeight="1">
      <c r="A8" s="715"/>
      <c r="B8" s="525" t="s">
        <v>419</v>
      </c>
      <c r="C8" s="526" t="s">
        <v>420</v>
      </c>
      <c r="D8" s="525" t="s">
        <v>419</v>
      </c>
      <c r="E8" s="526" t="s">
        <v>420</v>
      </c>
      <c r="F8" s="525" t="s">
        <v>419</v>
      </c>
      <c r="G8" s="526" t="s">
        <v>420</v>
      </c>
      <c r="H8" s="525" t="s">
        <v>419</v>
      </c>
      <c r="I8" s="526" t="s">
        <v>420</v>
      </c>
      <c r="J8" s="525" t="s">
        <v>419</v>
      </c>
      <c r="K8" s="526" t="s">
        <v>420</v>
      </c>
      <c r="L8" s="525" t="s">
        <v>421</v>
      </c>
      <c r="M8" s="526" t="s">
        <v>422</v>
      </c>
      <c r="N8" s="525" t="s">
        <v>421</v>
      </c>
      <c r="O8" s="526" t="s">
        <v>422</v>
      </c>
      <c r="P8" s="525" t="s">
        <v>421</v>
      </c>
      <c r="Q8" s="526" t="s">
        <v>422</v>
      </c>
      <c r="R8" s="525" t="s">
        <v>421</v>
      </c>
      <c r="S8" s="526" t="s">
        <v>422</v>
      </c>
      <c r="T8" s="525" t="s">
        <v>421</v>
      </c>
      <c r="U8" s="526" t="s">
        <v>422</v>
      </c>
      <c r="V8" s="525" t="s">
        <v>421</v>
      </c>
      <c r="W8" s="526" t="s">
        <v>422</v>
      </c>
      <c r="X8" s="708"/>
    </row>
    <row r="9" spans="1:24" s="507" customFormat="1" ht="30" customHeight="1">
      <c r="A9" s="527" t="s">
        <v>183</v>
      </c>
      <c r="B9" s="528">
        <v>60.24</v>
      </c>
      <c r="C9" s="528">
        <v>760</v>
      </c>
      <c r="D9" s="529" t="s">
        <v>194</v>
      </c>
      <c r="E9" s="529" t="s">
        <v>194</v>
      </c>
      <c r="F9" s="529" t="s">
        <v>194</v>
      </c>
      <c r="G9" s="529" t="s">
        <v>194</v>
      </c>
      <c r="H9" s="529">
        <v>0.24</v>
      </c>
      <c r="I9" s="529">
        <v>700</v>
      </c>
      <c r="J9" s="529" t="s">
        <v>194</v>
      </c>
      <c r="K9" s="529" t="s">
        <v>194</v>
      </c>
      <c r="L9" s="529">
        <v>10</v>
      </c>
      <c r="M9" s="529">
        <v>10</v>
      </c>
      <c r="N9" s="529">
        <v>10</v>
      </c>
      <c r="O9" s="529">
        <v>10</v>
      </c>
      <c r="P9" s="529" t="s">
        <v>194</v>
      </c>
      <c r="Q9" s="529" t="s">
        <v>194</v>
      </c>
      <c r="R9" s="529" t="s">
        <v>194</v>
      </c>
      <c r="S9" s="529" t="s">
        <v>194</v>
      </c>
      <c r="T9" s="529" t="s">
        <v>194</v>
      </c>
      <c r="U9" s="529" t="s">
        <v>194</v>
      </c>
      <c r="V9" s="529">
        <v>40</v>
      </c>
      <c r="W9" s="529">
        <v>40</v>
      </c>
      <c r="X9" s="530" t="s">
        <v>183</v>
      </c>
    </row>
    <row r="10" spans="1:24" s="507" customFormat="1" ht="30" customHeight="1">
      <c r="A10" s="527" t="s">
        <v>197</v>
      </c>
      <c r="B10" s="528">
        <v>72.21000000000001</v>
      </c>
      <c r="C10" s="528">
        <v>430</v>
      </c>
      <c r="D10" s="529">
        <v>0</v>
      </c>
      <c r="E10" s="529">
        <v>0</v>
      </c>
      <c r="F10" s="529">
        <v>0</v>
      </c>
      <c r="G10" s="529">
        <v>0</v>
      </c>
      <c r="H10" s="529">
        <v>0.21</v>
      </c>
      <c r="I10" s="529">
        <v>346</v>
      </c>
      <c r="J10" s="529">
        <v>0</v>
      </c>
      <c r="K10" s="529">
        <v>0</v>
      </c>
      <c r="L10" s="529">
        <v>9</v>
      </c>
      <c r="M10" s="529">
        <v>10</v>
      </c>
      <c r="N10" s="529">
        <v>8</v>
      </c>
      <c r="O10" s="529">
        <v>9</v>
      </c>
      <c r="P10" s="529">
        <v>0</v>
      </c>
      <c r="Q10" s="529">
        <v>0</v>
      </c>
      <c r="R10" s="529">
        <v>0</v>
      </c>
      <c r="S10" s="529">
        <v>0</v>
      </c>
      <c r="T10" s="529">
        <v>0</v>
      </c>
      <c r="U10" s="529">
        <v>0</v>
      </c>
      <c r="V10" s="529">
        <v>55</v>
      </c>
      <c r="W10" s="529">
        <v>65</v>
      </c>
      <c r="X10" s="530" t="s">
        <v>197</v>
      </c>
    </row>
    <row r="11" spans="1:24" s="507" customFormat="1" ht="30" customHeight="1">
      <c r="A11" s="527" t="s">
        <v>198</v>
      </c>
      <c r="B11" s="528">
        <v>45.25</v>
      </c>
      <c r="C11" s="528">
        <v>747</v>
      </c>
      <c r="D11" s="529">
        <v>0</v>
      </c>
      <c r="E11" s="529">
        <v>0</v>
      </c>
      <c r="F11" s="529">
        <v>0</v>
      </c>
      <c r="G11" s="529">
        <v>0</v>
      </c>
      <c r="H11" s="529">
        <v>0.25</v>
      </c>
      <c r="I11" s="529">
        <v>590</v>
      </c>
      <c r="J11" s="529">
        <v>0</v>
      </c>
      <c r="K11" s="529">
        <v>0</v>
      </c>
      <c r="L11" s="529">
        <v>9</v>
      </c>
      <c r="M11" s="529">
        <v>9</v>
      </c>
      <c r="N11" s="529">
        <v>7</v>
      </c>
      <c r="O11" s="529">
        <v>7</v>
      </c>
      <c r="P11" s="529">
        <v>0</v>
      </c>
      <c r="Q11" s="529">
        <v>0</v>
      </c>
      <c r="R11" s="529">
        <v>0</v>
      </c>
      <c r="S11" s="529">
        <v>0</v>
      </c>
      <c r="T11" s="529">
        <v>0</v>
      </c>
      <c r="U11" s="529">
        <v>0</v>
      </c>
      <c r="V11" s="529">
        <v>29</v>
      </c>
      <c r="W11" s="529">
        <v>141</v>
      </c>
      <c r="X11" s="530" t="s">
        <v>198</v>
      </c>
    </row>
    <row r="12" spans="1:24" s="507" customFormat="1" ht="30" customHeight="1">
      <c r="A12" s="527" t="s">
        <v>216</v>
      </c>
      <c r="B12" s="528">
        <v>188</v>
      </c>
      <c r="C12" s="528">
        <v>188</v>
      </c>
      <c r="D12" s="529">
        <v>0</v>
      </c>
      <c r="E12" s="529">
        <v>0</v>
      </c>
      <c r="F12" s="529">
        <v>0</v>
      </c>
      <c r="G12" s="529">
        <v>0</v>
      </c>
      <c r="H12" s="529">
        <v>132</v>
      </c>
      <c r="I12" s="529">
        <v>132</v>
      </c>
      <c r="J12" s="529">
        <v>0</v>
      </c>
      <c r="K12" s="529">
        <v>0</v>
      </c>
      <c r="L12" s="529">
        <v>33</v>
      </c>
      <c r="M12" s="529">
        <v>33</v>
      </c>
      <c r="N12" s="529">
        <v>1</v>
      </c>
      <c r="O12" s="529">
        <v>1</v>
      </c>
      <c r="P12" s="529">
        <v>0</v>
      </c>
      <c r="Q12" s="529">
        <v>0</v>
      </c>
      <c r="R12" s="529">
        <v>0</v>
      </c>
      <c r="S12" s="529">
        <v>0</v>
      </c>
      <c r="T12" s="529">
        <v>0</v>
      </c>
      <c r="U12" s="529">
        <v>0</v>
      </c>
      <c r="V12" s="529">
        <v>22</v>
      </c>
      <c r="W12" s="529">
        <v>22</v>
      </c>
      <c r="X12" s="530" t="s">
        <v>216</v>
      </c>
    </row>
    <row r="13" spans="1:24" s="508" customFormat="1" ht="30" customHeight="1">
      <c r="A13" s="531" t="s">
        <v>218</v>
      </c>
      <c r="B13" s="532">
        <f>SUM(D13,F13,H13,J13,L13,N13,P13,R13,T13,V13)</f>
        <v>49.230000000000004</v>
      </c>
      <c r="C13" s="532">
        <f>SUM(E13,G13,I13,K13,M13,O13,Q13,S13,U13,W13)</f>
        <v>291</v>
      </c>
      <c r="D13" s="533">
        <v>0</v>
      </c>
      <c r="E13" s="533">
        <v>0</v>
      </c>
      <c r="F13" s="533">
        <v>0</v>
      </c>
      <c r="G13" s="533">
        <v>0</v>
      </c>
      <c r="H13" s="534">
        <v>0.23</v>
      </c>
      <c r="I13" s="533">
        <v>226</v>
      </c>
      <c r="J13" s="533">
        <v>0</v>
      </c>
      <c r="K13" s="533">
        <v>0</v>
      </c>
      <c r="L13" s="533">
        <v>12</v>
      </c>
      <c r="M13" s="533">
        <v>27</v>
      </c>
      <c r="N13" s="533">
        <v>0</v>
      </c>
      <c r="O13" s="533">
        <v>0</v>
      </c>
      <c r="P13" s="533">
        <v>0</v>
      </c>
      <c r="Q13" s="533">
        <v>0</v>
      </c>
      <c r="R13" s="533">
        <v>0</v>
      </c>
      <c r="S13" s="533">
        <v>0</v>
      </c>
      <c r="T13" s="533">
        <v>0</v>
      </c>
      <c r="U13" s="533">
        <v>0</v>
      </c>
      <c r="V13" s="533">
        <v>37</v>
      </c>
      <c r="W13" s="533">
        <v>38</v>
      </c>
      <c r="X13" s="535" t="s">
        <v>218</v>
      </c>
    </row>
    <row r="14" spans="1:24" s="19" customFormat="1" ht="8.25" customHeight="1" thickBot="1">
      <c r="A14" s="163"/>
      <c r="B14" s="174"/>
      <c r="C14" s="509"/>
      <c r="D14" s="175"/>
      <c r="E14" s="509"/>
      <c r="F14" s="175"/>
      <c r="G14" s="509"/>
      <c r="H14" s="175"/>
      <c r="I14" s="509"/>
      <c r="J14" s="175"/>
      <c r="K14" s="509"/>
      <c r="L14" s="510"/>
      <c r="M14" s="509"/>
      <c r="N14" s="510"/>
      <c r="O14" s="177"/>
      <c r="P14" s="510"/>
      <c r="Q14" s="177"/>
      <c r="R14" s="510"/>
      <c r="S14" s="177"/>
      <c r="T14" s="510"/>
      <c r="U14" s="177"/>
      <c r="V14" s="510"/>
      <c r="W14" s="511"/>
      <c r="X14" s="207"/>
    </row>
    <row r="15" spans="1:23" s="19" customFormat="1" ht="5.25" customHeight="1">
      <c r="A15" s="512"/>
      <c r="B15" s="513"/>
      <c r="C15" s="514"/>
      <c r="D15" s="515"/>
      <c r="E15" s="514"/>
      <c r="F15" s="515"/>
      <c r="G15" s="514"/>
      <c r="H15" s="515"/>
      <c r="I15" s="514"/>
      <c r="J15" s="515"/>
      <c r="K15" s="514"/>
      <c r="L15" s="516"/>
      <c r="M15" s="514"/>
      <c r="N15" s="516"/>
      <c r="O15" s="4"/>
      <c r="P15" s="516"/>
      <c r="Q15" s="4"/>
      <c r="R15" s="516"/>
      <c r="S15" s="4"/>
      <c r="T15" s="516"/>
      <c r="U15" s="4"/>
      <c r="V15" s="516"/>
      <c r="W15" s="517"/>
    </row>
    <row r="16" spans="1:23" s="19" customFormat="1" ht="16.5" customHeight="1">
      <c r="A16" s="518" t="s">
        <v>423</v>
      </c>
      <c r="B16" s="513"/>
      <c r="C16" s="514"/>
      <c r="D16" s="515"/>
      <c r="E16" s="514"/>
      <c r="F16" s="515"/>
      <c r="G16" s="514"/>
      <c r="H16" s="515"/>
      <c r="I16" s="514"/>
      <c r="J16" s="515"/>
      <c r="K16" s="514"/>
      <c r="L16" s="519" t="s">
        <v>424</v>
      </c>
      <c r="M16" s="514"/>
      <c r="N16" s="516"/>
      <c r="O16" s="4"/>
      <c r="P16" s="516"/>
      <c r="Q16" s="4"/>
      <c r="R16" s="516"/>
      <c r="S16" s="4"/>
      <c r="T16" s="516"/>
      <c r="U16" s="4"/>
      <c r="V16" s="516"/>
      <c r="W16" s="517"/>
    </row>
    <row r="17" spans="4:23" ht="12.75" customHeight="1">
      <c r="D17" s="76"/>
      <c r="F17" s="76"/>
      <c r="H17" s="76"/>
      <c r="J17" s="76"/>
      <c r="L17" s="520"/>
      <c r="N17" s="520"/>
      <c r="P17" s="520"/>
      <c r="R17" s="520"/>
      <c r="T17" s="520"/>
      <c r="V17" s="500"/>
      <c r="W17" s="501"/>
    </row>
    <row r="18" spans="3:23" s="17" customFormat="1" ht="12.75" customHeight="1">
      <c r="C18" s="498"/>
      <c r="D18" s="75"/>
      <c r="E18" s="499"/>
      <c r="F18" s="75"/>
      <c r="G18" s="499"/>
      <c r="H18" s="75"/>
      <c r="I18" s="499"/>
      <c r="J18" s="75"/>
      <c r="K18" s="499"/>
      <c r="L18" s="520"/>
      <c r="M18" s="499"/>
      <c r="N18" s="520"/>
      <c r="O18" s="76"/>
      <c r="P18" s="520"/>
      <c r="Q18" s="76"/>
      <c r="R18" s="520"/>
      <c r="S18" s="76"/>
      <c r="T18" s="520"/>
      <c r="U18" s="76"/>
      <c r="V18" s="500"/>
      <c r="W18" s="501"/>
    </row>
    <row r="19" spans="3:23" s="17" customFormat="1" ht="9.75" customHeight="1">
      <c r="C19" s="498"/>
      <c r="D19" s="75"/>
      <c r="E19" s="499"/>
      <c r="F19" s="75"/>
      <c r="G19" s="499"/>
      <c r="H19" s="75"/>
      <c r="I19" s="499"/>
      <c r="J19" s="75"/>
      <c r="K19" s="499"/>
      <c r="L19" s="520"/>
      <c r="M19" s="499"/>
      <c r="N19" s="520"/>
      <c r="O19" s="76"/>
      <c r="P19" s="520"/>
      <c r="Q19" s="76"/>
      <c r="R19" s="520"/>
      <c r="S19" s="76"/>
      <c r="T19" s="520"/>
      <c r="U19" s="76"/>
      <c r="V19" s="500"/>
      <c r="W19" s="501"/>
    </row>
    <row r="20" spans="3:23" s="17" customFormat="1" ht="12">
      <c r="C20" s="498"/>
      <c r="D20" s="75"/>
      <c r="E20" s="499"/>
      <c r="F20" s="75"/>
      <c r="G20" s="499"/>
      <c r="H20" s="75"/>
      <c r="I20" s="499"/>
      <c r="J20" s="75"/>
      <c r="K20" s="499"/>
      <c r="L20" s="520"/>
      <c r="M20" s="499"/>
      <c r="N20" s="520"/>
      <c r="O20" s="76"/>
      <c r="P20" s="520"/>
      <c r="Q20" s="76"/>
      <c r="R20" s="520"/>
      <c r="S20" s="76"/>
      <c r="T20" s="520"/>
      <c r="U20" s="76"/>
      <c r="V20" s="500"/>
      <c r="W20" s="501"/>
    </row>
    <row r="21" spans="3:23" s="17" customFormat="1" ht="12">
      <c r="C21" s="498"/>
      <c r="D21" s="75"/>
      <c r="E21" s="499"/>
      <c r="F21" s="75"/>
      <c r="G21" s="499"/>
      <c r="H21" s="75"/>
      <c r="I21" s="499"/>
      <c r="J21" s="75"/>
      <c r="K21" s="499"/>
      <c r="L21" s="500"/>
      <c r="M21" s="499"/>
      <c r="N21" s="500"/>
      <c r="O21" s="76"/>
      <c r="P21" s="500"/>
      <c r="Q21" s="76"/>
      <c r="R21" s="500"/>
      <c r="S21" s="76"/>
      <c r="T21" s="500"/>
      <c r="U21" s="76"/>
      <c r="V21" s="500"/>
      <c r="W21" s="501"/>
    </row>
    <row r="22" spans="3:23" s="17" customFormat="1" ht="12">
      <c r="C22" s="498"/>
      <c r="D22" s="75"/>
      <c r="E22" s="499"/>
      <c r="F22" s="75"/>
      <c r="G22" s="499"/>
      <c r="H22" s="75"/>
      <c r="I22" s="499"/>
      <c r="J22" s="75"/>
      <c r="K22" s="499"/>
      <c r="L22" s="500"/>
      <c r="M22" s="499"/>
      <c r="N22" s="500"/>
      <c r="O22" s="76"/>
      <c r="P22" s="500"/>
      <c r="Q22" s="76"/>
      <c r="R22" s="500"/>
      <c r="S22" s="76"/>
      <c r="T22" s="500"/>
      <c r="U22" s="76"/>
      <c r="V22" s="500"/>
      <c r="W22" s="501"/>
    </row>
    <row r="23" spans="3:23" s="17" customFormat="1" ht="12">
      <c r="C23" s="498"/>
      <c r="D23" s="75"/>
      <c r="E23" s="499"/>
      <c r="F23" s="75"/>
      <c r="G23" s="499"/>
      <c r="H23" s="75"/>
      <c r="I23" s="499"/>
      <c r="J23" s="75"/>
      <c r="K23" s="499"/>
      <c r="L23" s="500"/>
      <c r="M23" s="499"/>
      <c r="N23" s="500"/>
      <c r="O23" s="76"/>
      <c r="P23" s="500"/>
      <c r="Q23" s="76"/>
      <c r="R23" s="500"/>
      <c r="S23" s="76"/>
      <c r="T23" s="500"/>
      <c r="U23" s="76"/>
      <c r="V23" s="500"/>
      <c r="W23" s="501"/>
    </row>
    <row r="24" spans="3:23" s="17" customFormat="1" ht="12">
      <c r="C24" s="498"/>
      <c r="D24" s="75"/>
      <c r="E24" s="499"/>
      <c r="F24" s="75"/>
      <c r="G24" s="499"/>
      <c r="H24" s="75"/>
      <c r="I24" s="499"/>
      <c r="J24" s="75"/>
      <c r="K24" s="499"/>
      <c r="L24" s="500"/>
      <c r="M24" s="499"/>
      <c r="N24" s="500"/>
      <c r="O24" s="76"/>
      <c r="P24" s="500"/>
      <c r="Q24" s="76"/>
      <c r="R24" s="500"/>
      <c r="S24" s="76"/>
      <c r="T24" s="500"/>
      <c r="U24" s="76"/>
      <c r="V24" s="500"/>
      <c r="W24" s="501"/>
    </row>
    <row r="25" spans="3:23" s="17" customFormat="1" ht="12">
      <c r="C25" s="498"/>
      <c r="D25" s="75"/>
      <c r="E25" s="499"/>
      <c r="F25" s="75"/>
      <c r="G25" s="499"/>
      <c r="H25" s="75"/>
      <c r="I25" s="499"/>
      <c r="J25" s="75"/>
      <c r="K25" s="499"/>
      <c r="L25" s="500"/>
      <c r="M25" s="499"/>
      <c r="N25" s="500"/>
      <c r="O25" s="76"/>
      <c r="P25" s="500"/>
      <c r="Q25" s="76"/>
      <c r="R25" s="500"/>
      <c r="S25" s="76"/>
      <c r="T25" s="500"/>
      <c r="U25" s="76"/>
      <c r="V25" s="500"/>
      <c r="W25" s="501"/>
    </row>
    <row r="26" spans="3:23" s="17" customFormat="1" ht="12">
      <c r="C26" s="498"/>
      <c r="D26" s="75"/>
      <c r="E26" s="499"/>
      <c r="F26" s="75"/>
      <c r="G26" s="499"/>
      <c r="H26" s="75"/>
      <c r="I26" s="499"/>
      <c r="J26" s="75"/>
      <c r="K26" s="499"/>
      <c r="L26" s="500"/>
      <c r="M26" s="499"/>
      <c r="N26" s="500"/>
      <c r="O26" s="76"/>
      <c r="P26" s="500"/>
      <c r="Q26" s="76"/>
      <c r="R26" s="500"/>
      <c r="S26" s="76"/>
      <c r="T26" s="500"/>
      <c r="U26" s="76"/>
      <c r="V26" s="500"/>
      <c r="W26" s="501"/>
    </row>
    <row r="27" spans="3:23" s="17" customFormat="1" ht="12">
      <c r="C27" s="498"/>
      <c r="D27" s="75"/>
      <c r="E27" s="499"/>
      <c r="F27" s="75"/>
      <c r="G27" s="499"/>
      <c r="H27" s="75"/>
      <c r="I27" s="499"/>
      <c r="J27" s="75"/>
      <c r="K27" s="499"/>
      <c r="L27" s="500"/>
      <c r="M27" s="499"/>
      <c r="N27" s="500"/>
      <c r="O27" s="76"/>
      <c r="P27" s="500"/>
      <c r="Q27" s="76"/>
      <c r="R27" s="500"/>
      <c r="S27" s="76"/>
      <c r="T27" s="500"/>
      <c r="U27" s="76"/>
      <c r="V27" s="500"/>
      <c r="W27" s="501"/>
    </row>
    <row r="28" spans="3:23" s="17" customFormat="1" ht="12">
      <c r="C28" s="498"/>
      <c r="D28" s="75"/>
      <c r="E28" s="499"/>
      <c r="F28" s="75"/>
      <c r="G28" s="499"/>
      <c r="H28" s="75"/>
      <c r="I28" s="499"/>
      <c r="J28" s="75"/>
      <c r="K28" s="499"/>
      <c r="L28" s="500"/>
      <c r="M28" s="499"/>
      <c r="N28" s="500"/>
      <c r="O28" s="76"/>
      <c r="P28" s="500"/>
      <c r="Q28" s="76"/>
      <c r="R28" s="500"/>
      <c r="S28" s="76"/>
      <c r="T28" s="500"/>
      <c r="U28" s="76"/>
      <c r="V28" s="500"/>
      <c r="W28" s="501"/>
    </row>
    <row r="29" spans="3:23" s="17" customFormat="1" ht="12">
      <c r="C29" s="498"/>
      <c r="D29" s="75"/>
      <c r="E29" s="499"/>
      <c r="F29" s="75"/>
      <c r="G29" s="499"/>
      <c r="H29" s="75"/>
      <c r="I29" s="499"/>
      <c r="J29" s="75"/>
      <c r="K29" s="499"/>
      <c r="L29" s="500"/>
      <c r="M29" s="499"/>
      <c r="N29" s="500"/>
      <c r="O29" s="76"/>
      <c r="P29" s="500"/>
      <c r="Q29" s="76"/>
      <c r="R29" s="500"/>
      <c r="S29" s="76"/>
      <c r="T29" s="500"/>
      <c r="U29" s="76"/>
      <c r="V29" s="500"/>
      <c r="W29" s="501"/>
    </row>
    <row r="30" spans="3:23" s="17" customFormat="1" ht="12">
      <c r="C30" s="498"/>
      <c r="D30" s="75"/>
      <c r="E30" s="499"/>
      <c r="F30" s="75"/>
      <c r="G30" s="499"/>
      <c r="H30" s="75"/>
      <c r="I30" s="499"/>
      <c r="J30" s="75"/>
      <c r="K30" s="499"/>
      <c r="L30" s="500"/>
      <c r="M30" s="499"/>
      <c r="N30" s="500"/>
      <c r="O30" s="76"/>
      <c r="P30" s="500"/>
      <c r="Q30" s="76"/>
      <c r="R30" s="500"/>
      <c r="S30" s="76"/>
      <c r="T30" s="500"/>
      <c r="U30" s="76"/>
      <c r="V30" s="500"/>
      <c r="W30" s="501"/>
    </row>
    <row r="31" spans="3:23" s="17" customFormat="1" ht="12">
      <c r="C31" s="498"/>
      <c r="D31" s="75"/>
      <c r="E31" s="499"/>
      <c r="F31" s="75"/>
      <c r="G31" s="499"/>
      <c r="H31" s="75"/>
      <c r="I31" s="499"/>
      <c r="J31" s="75"/>
      <c r="K31" s="499"/>
      <c r="L31" s="500"/>
      <c r="M31" s="499"/>
      <c r="N31" s="500"/>
      <c r="O31" s="76"/>
      <c r="P31" s="500"/>
      <c r="Q31" s="76"/>
      <c r="R31" s="500"/>
      <c r="S31" s="76"/>
      <c r="T31" s="500"/>
      <c r="U31" s="76"/>
      <c r="V31" s="500"/>
      <c r="W31" s="501"/>
    </row>
    <row r="32" spans="3:23" s="17" customFormat="1" ht="12">
      <c r="C32" s="498"/>
      <c r="D32" s="75"/>
      <c r="E32" s="499"/>
      <c r="F32" s="75"/>
      <c r="G32" s="499"/>
      <c r="H32" s="75"/>
      <c r="I32" s="499"/>
      <c r="J32" s="75"/>
      <c r="K32" s="499"/>
      <c r="L32" s="500"/>
      <c r="M32" s="499"/>
      <c r="N32" s="500"/>
      <c r="O32" s="76"/>
      <c r="P32" s="500"/>
      <c r="Q32" s="76"/>
      <c r="R32" s="500"/>
      <c r="S32" s="76"/>
      <c r="T32" s="500"/>
      <c r="U32" s="76"/>
      <c r="V32" s="500"/>
      <c r="W32" s="501"/>
    </row>
    <row r="33" spans="3:23" s="17" customFormat="1" ht="12">
      <c r="C33" s="498"/>
      <c r="D33" s="75"/>
      <c r="E33" s="499"/>
      <c r="F33" s="75"/>
      <c r="G33" s="499"/>
      <c r="H33" s="75"/>
      <c r="I33" s="499"/>
      <c r="J33" s="75"/>
      <c r="K33" s="499"/>
      <c r="L33" s="500"/>
      <c r="M33" s="499"/>
      <c r="N33" s="500"/>
      <c r="O33" s="76"/>
      <c r="P33" s="500"/>
      <c r="Q33" s="76"/>
      <c r="R33" s="500"/>
      <c r="S33" s="76"/>
      <c r="T33" s="500"/>
      <c r="U33" s="76"/>
      <c r="V33" s="500"/>
      <c r="W33" s="501"/>
    </row>
    <row r="34" spans="3:23" s="17" customFormat="1" ht="12">
      <c r="C34" s="498"/>
      <c r="D34" s="75"/>
      <c r="E34" s="499"/>
      <c r="F34" s="75"/>
      <c r="G34" s="499"/>
      <c r="H34" s="75"/>
      <c r="I34" s="499"/>
      <c r="J34" s="75"/>
      <c r="K34" s="499"/>
      <c r="L34" s="500"/>
      <c r="M34" s="499"/>
      <c r="N34" s="500"/>
      <c r="O34" s="76"/>
      <c r="P34" s="500"/>
      <c r="Q34" s="76"/>
      <c r="R34" s="500"/>
      <c r="S34" s="76"/>
      <c r="T34" s="500"/>
      <c r="U34" s="76"/>
      <c r="V34" s="500"/>
      <c r="W34" s="501"/>
    </row>
    <row r="35" spans="3:23" s="17" customFormat="1" ht="12">
      <c r="C35" s="498"/>
      <c r="D35" s="75"/>
      <c r="E35" s="499"/>
      <c r="F35" s="75"/>
      <c r="G35" s="499"/>
      <c r="H35" s="75"/>
      <c r="I35" s="499"/>
      <c r="J35" s="75"/>
      <c r="K35" s="499"/>
      <c r="L35" s="500"/>
      <c r="M35" s="499"/>
      <c r="N35" s="500"/>
      <c r="O35" s="76"/>
      <c r="P35" s="500"/>
      <c r="Q35" s="76"/>
      <c r="R35" s="500"/>
      <c r="S35" s="76"/>
      <c r="T35" s="500"/>
      <c r="U35" s="76"/>
      <c r="V35" s="500"/>
      <c r="W35" s="501"/>
    </row>
    <row r="36" spans="3:23" s="17" customFormat="1" ht="12">
      <c r="C36" s="498"/>
      <c r="D36" s="75"/>
      <c r="E36" s="499"/>
      <c r="F36" s="75"/>
      <c r="G36" s="499"/>
      <c r="H36" s="75"/>
      <c r="I36" s="499"/>
      <c r="J36" s="75"/>
      <c r="K36" s="499"/>
      <c r="L36" s="500"/>
      <c r="M36" s="499"/>
      <c r="N36" s="500"/>
      <c r="O36" s="76"/>
      <c r="P36" s="500"/>
      <c r="Q36" s="76"/>
      <c r="R36" s="500"/>
      <c r="S36" s="76"/>
      <c r="T36" s="500"/>
      <c r="U36" s="76"/>
      <c r="V36" s="500"/>
      <c r="W36" s="501"/>
    </row>
    <row r="37" spans="3:23" s="17" customFormat="1" ht="12">
      <c r="C37" s="498"/>
      <c r="D37" s="75"/>
      <c r="E37" s="499"/>
      <c r="F37" s="75"/>
      <c r="G37" s="499"/>
      <c r="H37" s="75"/>
      <c r="I37" s="499"/>
      <c r="J37" s="75"/>
      <c r="K37" s="499"/>
      <c r="L37" s="500"/>
      <c r="M37" s="499"/>
      <c r="N37" s="500"/>
      <c r="O37" s="76"/>
      <c r="P37" s="500"/>
      <c r="Q37" s="76"/>
      <c r="R37" s="500"/>
      <c r="S37" s="76"/>
      <c r="T37" s="500"/>
      <c r="U37" s="76"/>
      <c r="V37" s="500"/>
      <c r="W37" s="501"/>
    </row>
    <row r="38" spans="3:23" s="17" customFormat="1" ht="12">
      <c r="C38" s="498"/>
      <c r="D38" s="75"/>
      <c r="E38" s="499"/>
      <c r="F38" s="75"/>
      <c r="G38" s="499"/>
      <c r="H38" s="75"/>
      <c r="I38" s="499"/>
      <c r="J38" s="75"/>
      <c r="K38" s="499"/>
      <c r="L38" s="500"/>
      <c r="M38" s="499"/>
      <c r="N38" s="500"/>
      <c r="O38" s="76"/>
      <c r="P38" s="500"/>
      <c r="Q38" s="76"/>
      <c r="R38" s="500"/>
      <c r="S38" s="76"/>
      <c r="T38" s="500"/>
      <c r="U38" s="76"/>
      <c r="V38" s="500"/>
      <c r="W38" s="501"/>
    </row>
    <row r="39" spans="3:23" s="17" customFormat="1" ht="12">
      <c r="C39" s="498"/>
      <c r="D39" s="75"/>
      <c r="E39" s="499"/>
      <c r="F39" s="75"/>
      <c r="G39" s="499"/>
      <c r="H39" s="75"/>
      <c r="I39" s="499"/>
      <c r="J39" s="75"/>
      <c r="K39" s="499"/>
      <c r="L39" s="500"/>
      <c r="M39" s="499"/>
      <c r="N39" s="500"/>
      <c r="O39" s="76"/>
      <c r="P39" s="500"/>
      <c r="Q39" s="76"/>
      <c r="R39" s="500"/>
      <c r="S39" s="76"/>
      <c r="T39" s="500"/>
      <c r="U39" s="76"/>
      <c r="V39" s="500"/>
      <c r="W39" s="501"/>
    </row>
    <row r="40" spans="3:23" s="17" customFormat="1" ht="12">
      <c r="C40" s="498"/>
      <c r="D40" s="75"/>
      <c r="E40" s="499"/>
      <c r="F40" s="75"/>
      <c r="G40" s="499"/>
      <c r="H40" s="75"/>
      <c r="I40" s="499"/>
      <c r="J40" s="75"/>
      <c r="K40" s="499"/>
      <c r="L40" s="500"/>
      <c r="M40" s="499"/>
      <c r="N40" s="500"/>
      <c r="O40" s="76"/>
      <c r="P40" s="500"/>
      <c r="Q40" s="76"/>
      <c r="R40" s="500"/>
      <c r="S40" s="76"/>
      <c r="T40" s="500"/>
      <c r="U40" s="76"/>
      <c r="V40" s="500"/>
      <c r="W40" s="501"/>
    </row>
    <row r="41" spans="3:23" s="17" customFormat="1" ht="12">
      <c r="C41" s="498"/>
      <c r="D41" s="75"/>
      <c r="E41" s="499"/>
      <c r="F41" s="75"/>
      <c r="G41" s="499"/>
      <c r="H41" s="75"/>
      <c r="I41" s="499"/>
      <c r="J41" s="75"/>
      <c r="K41" s="499"/>
      <c r="L41" s="500"/>
      <c r="M41" s="499"/>
      <c r="N41" s="500"/>
      <c r="O41" s="76"/>
      <c r="P41" s="500"/>
      <c r="Q41" s="76"/>
      <c r="R41" s="500"/>
      <c r="S41" s="76"/>
      <c r="T41" s="500"/>
      <c r="U41" s="76"/>
      <c r="V41" s="500"/>
      <c r="W41" s="501"/>
    </row>
    <row r="42" spans="3:23" s="17" customFormat="1" ht="12">
      <c r="C42" s="498"/>
      <c r="D42" s="75"/>
      <c r="E42" s="499"/>
      <c r="F42" s="75"/>
      <c r="G42" s="499"/>
      <c r="H42" s="75"/>
      <c r="I42" s="499"/>
      <c r="J42" s="75"/>
      <c r="K42" s="499"/>
      <c r="L42" s="500"/>
      <c r="M42" s="499"/>
      <c r="N42" s="500"/>
      <c r="O42" s="76"/>
      <c r="P42" s="500"/>
      <c r="Q42" s="76"/>
      <c r="R42" s="500"/>
      <c r="S42" s="76"/>
      <c r="T42" s="500"/>
      <c r="U42" s="76"/>
      <c r="V42" s="500"/>
      <c r="W42" s="501"/>
    </row>
    <row r="43" spans="3:23" s="17" customFormat="1" ht="12">
      <c r="C43" s="498"/>
      <c r="D43" s="75"/>
      <c r="E43" s="499"/>
      <c r="F43" s="75"/>
      <c r="G43" s="499"/>
      <c r="H43" s="75"/>
      <c r="I43" s="499"/>
      <c r="J43" s="75"/>
      <c r="K43" s="499"/>
      <c r="L43" s="500"/>
      <c r="M43" s="499"/>
      <c r="N43" s="500"/>
      <c r="O43" s="76"/>
      <c r="P43" s="500"/>
      <c r="Q43" s="76"/>
      <c r="R43" s="500"/>
      <c r="S43" s="76"/>
      <c r="T43" s="500"/>
      <c r="U43" s="76"/>
      <c r="V43" s="500"/>
      <c r="W43" s="501"/>
    </row>
    <row r="44" spans="3:23" s="17" customFormat="1" ht="12">
      <c r="C44" s="498"/>
      <c r="D44" s="75"/>
      <c r="E44" s="499"/>
      <c r="F44" s="75"/>
      <c r="G44" s="499"/>
      <c r="H44" s="75"/>
      <c r="I44" s="499"/>
      <c r="J44" s="75"/>
      <c r="K44" s="499"/>
      <c r="L44" s="500"/>
      <c r="M44" s="499"/>
      <c r="N44" s="500"/>
      <c r="O44" s="76"/>
      <c r="P44" s="500"/>
      <c r="Q44" s="76"/>
      <c r="R44" s="500"/>
      <c r="S44" s="76"/>
      <c r="T44" s="500"/>
      <c r="U44" s="76"/>
      <c r="V44" s="500"/>
      <c r="W44" s="501"/>
    </row>
    <row r="45" spans="3:23" s="17" customFormat="1" ht="12">
      <c r="C45" s="498"/>
      <c r="D45" s="75"/>
      <c r="E45" s="499"/>
      <c r="F45" s="75"/>
      <c r="G45" s="499"/>
      <c r="H45" s="75"/>
      <c r="I45" s="499"/>
      <c r="J45" s="75"/>
      <c r="K45" s="499"/>
      <c r="L45" s="500"/>
      <c r="M45" s="499"/>
      <c r="N45" s="500"/>
      <c r="O45" s="76"/>
      <c r="P45" s="500"/>
      <c r="Q45" s="76"/>
      <c r="R45" s="500"/>
      <c r="S45" s="76"/>
      <c r="T45" s="500"/>
      <c r="U45" s="76"/>
      <c r="V45" s="500"/>
      <c r="W45" s="501"/>
    </row>
    <row r="46" spans="3:23" s="17" customFormat="1" ht="12">
      <c r="C46" s="498"/>
      <c r="D46" s="75"/>
      <c r="E46" s="499"/>
      <c r="F46" s="75"/>
      <c r="G46" s="499"/>
      <c r="H46" s="75"/>
      <c r="I46" s="499"/>
      <c r="J46" s="75"/>
      <c r="K46" s="499"/>
      <c r="L46" s="500"/>
      <c r="M46" s="499"/>
      <c r="N46" s="500"/>
      <c r="O46" s="76"/>
      <c r="P46" s="500"/>
      <c r="Q46" s="76"/>
      <c r="R46" s="500"/>
      <c r="S46" s="76"/>
      <c r="T46" s="500"/>
      <c r="U46" s="76"/>
      <c r="V46" s="500"/>
      <c r="W46" s="501"/>
    </row>
    <row r="47" spans="3:23" s="17" customFormat="1" ht="12">
      <c r="C47" s="498"/>
      <c r="D47" s="75"/>
      <c r="E47" s="499"/>
      <c r="F47" s="75"/>
      <c r="G47" s="499"/>
      <c r="H47" s="75"/>
      <c r="I47" s="499"/>
      <c r="J47" s="75"/>
      <c r="K47" s="499"/>
      <c r="L47" s="500"/>
      <c r="M47" s="499"/>
      <c r="N47" s="500"/>
      <c r="O47" s="76"/>
      <c r="P47" s="500"/>
      <c r="Q47" s="76"/>
      <c r="R47" s="500"/>
      <c r="S47" s="76"/>
      <c r="T47" s="500"/>
      <c r="U47" s="76"/>
      <c r="V47" s="500"/>
      <c r="W47" s="501"/>
    </row>
    <row r="48" spans="3:23" s="17" customFormat="1" ht="12">
      <c r="C48" s="498"/>
      <c r="D48" s="75"/>
      <c r="E48" s="499"/>
      <c r="F48" s="75"/>
      <c r="G48" s="499"/>
      <c r="H48" s="75"/>
      <c r="I48" s="499"/>
      <c r="J48" s="75"/>
      <c r="K48" s="499"/>
      <c r="L48" s="500"/>
      <c r="M48" s="499"/>
      <c r="N48" s="500"/>
      <c r="O48" s="76"/>
      <c r="P48" s="500"/>
      <c r="Q48" s="76"/>
      <c r="R48" s="500"/>
      <c r="S48" s="76"/>
      <c r="T48" s="500"/>
      <c r="U48" s="76"/>
      <c r="V48" s="500"/>
      <c r="W48" s="501"/>
    </row>
    <row r="49" spans="3:23" s="17" customFormat="1" ht="12">
      <c r="C49" s="498"/>
      <c r="D49" s="75"/>
      <c r="E49" s="499"/>
      <c r="F49" s="75"/>
      <c r="G49" s="499"/>
      <c r="H49" s="75"/>
      <c r="I49" s="499"/>
      <c r="J49" s="75"/>
      <c r="K49" s="499"/>
      <c r="L49" s="500"/>
      <c r="M49" s="499"/>
      <c r="N49" s="500"/>
      <c r="O49" s="76"/>
      <c r="P49" s="500"/>
      <c r="Q49" s="76"/>
      <c r="R49" s="500"/>
      <c r="S49" s="76"/>
      <c r="T49" s="500"/>
      <c r="U49" s="76"/>
      <c r="V49" s="500"/>
      <c r="W49" s="501"/>
    </row>
    <row r="50" spans="3:23" s="17" customFormat="1" ht="12">
      <c r="C50" s="498"/>
      <c r="D50" s="75"/>
      <c r="E50" s="499"/>
      <c r="F50" s="75"/>
      <c r="G50" s="499"/>
      <c r="H50" s="75"/>
      <c r="I50" s="499"/>
      <c r="J50" s="75"/>
      <c r="K50" s="499"/>
      <c r="L50" s="500"/>
      <c r="M50" s="499"/>
      <c r="N50" s="500"/>
      <c r="O50" s="76"/>
      <c r="P50" s="500"/>
      <c r="Q50" s="76"/>
      <c r="R50" s="500"/>
      <c r="S50" s="76"/>
      <c r="T50" s="500"/>
      <c r="U50" s="76"/>
      <c r="V50" s="500"/>
      <c r="W50" s="501"/>
    </row>
    <row r="51" spans="3:23" s="17" customFormat="1" ht="12">
      <c r="C51" s="498"/>
      <c r="D51" s="75"/>
      <c r="E51" s="499"/>
      <c r="F51" s="75"/>
      <c r="G51" s="499"/>
      <c r="H51" s="75"/>
      <c r="I51" s="499"/>
      <c r="J51" s="75"/>
      <c r="K51" s="499"/>
      <c r="L51" s="500"/>
      <c r="M51" s="499"/>
      <c r="N51" s="500"/>
      <c r="O51" s="76"/>
      <c r="P51" s="500"/>
      <c r="Q51" s="76"/>
      <c r="R51" s="500"/>
      <c r="S51" s="76"/>
      <c r="T51" s="500"/>
      <c r="U51" s="76"/>
      <c r="V51" s="500"/>
      <c r="W51" s="501"/>
    </row>
    <row r="52" spans="3:23" s="17" customFormat="1" ht="12">
      <c r="C52" s="498"/>
      <c r="D52" s="75"/>
      <c r="E52" s="499"/>
      <c r="F52" s="75"/>
      <c r="G52" s="499"/>
      <c r="H52" s="75"/>
      <c r="I52" s="499"/>
      <c r="J52" s="75"/>
      <c r="K52" s="499"/>
      <c r="L52" s="500"/>
      <c r="M52" s="499"/>
      <c r="N52" s="500"/>
      <c r="O52" s="76"/>
      <c r="P52" s="500"/>
      <c r="Q52" s="76"/>
      <c r="R52" s="500"/>
      <c r="S52" s="76"/>
      <c r="T52" s="500"/>
      <c r="U52" s="76"/>
      <c r="V52" s="500"/>
      <c r="W52" s="501"/>
    </row>
  </sheetData>
  <sheetProtection/>
  <mergeCells count="26">
    <mergeCell ref="A3:K3"/>
    <mergeCell ref="L3:X3"/>
    <mergeCell ref="A5:A8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X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M40"/>
  <sheetViews>
    <sheetView view="pageBreakPreview" zoomScale="87" zoomScaleSheetLayoutView="87" zoomScalePageLayoutView="0" workbookViewId="0" topLeftCell="A1">
      <selection activeCell="E27" sqref="E27"/>
    </sheetView>
  </sheetViews>
  <sheetFormatPr defaultColWidth="7.99609375" defaultRowHeight="13.5"/>
  <cols>
    <col min="1" max="1" width="10.99609375" style="17" customWidth="1"/>
    <col min="2" max="4" width="10.77734375" style="252" customWidth="1"/>
    <col min="5" max="5" width="10.77734375" style="253" customWidth="1"/>
    <col min="6" max="6" width="10.77734375" style="1" customWidth="1"/>
    <col min="7" max="9" width="9.77734375" style="1" customWidth="1"/>
    <col min="10" max="10" width="9.77734375" style="10" customWidth="1"/>
    <col min="11" max="12" width="9.77734375" style="1" customWidth="1"/>
    <col min="13" max="13" width="9.88671875" style="1" customWidth="1"/>
    <col min="14" max="15" width="0.44140625" style="1" customWidth="1"/>
    <col min="16" max="16384" width="7.99609375" style="1" customWidth="1"/>
  </cols>
  <sheetData>
    <row r="1" spans="1:13" s="8" customFormat="1" ht="11.25">
      <c r="A1" s="64" t="s">
        <v>93</v>
      </c>
      <c r="B1" s="64"/>
      <c r="C1" s="64"/>
      <c r="D1" s="64"/>
      <c r="E1" s="64"/>
      <c r="J1" s="9"/>
      <c r="M1" s="248" t="s">
        <v>33</v>
      </c>
    </row>
    <row r="2" spans="1:5" ht="12">
      <c r="A2" s="65"/>
      <c r="B2" s="65"/>
      <c r="C2" s="65"/>
      <c r="D2" s="65"/>
      <c r="E2" s="65"/>
    </row>
    <row r="3" spans="1:13" s="83" customFormat="1" ht="22.5">
      <c r="A3" s="562" t="s">
        <v>444</v>
      </c>
      <c r="B3" s="562"/>
      <c r="C3" s="562"/>
      <c r="D3" s="562"/>
      <c r="E3" s="562"/>
      <c r="F3" s="562"/>
      <c r="G3" s="562" t="s">
        <v>445</v>
      </c>
      <c r="H3" s="562"/>
      <c r="I3" s="562"/>
      <c r="J3" s="562"/>
      <c r="K3" s="562"/>
      <c r="L3" s="562"/>
      <c r="M3" s="562"/>
    </row>
    <row r="4" spans="1:13" s="249" customFormat="1" ht="18.75">
      <c r="A4" s="12"/>
      <c r="B4" s="12"/>
      <c r="C4" s="12"/>
      <c r="D4" s="12"/>
      <c r="E4" s="12"/>
      <c r="F4" s="12"/>
      <c r="G4" s="12"/>
      <c r="H4" s="12"/>
      <c r="I4" s="573"/>
      <c r="J4" s="573"/>
      <c r="K4" s="573"/>
      <c r="L4" s="573"/>
      <c r="M4" s="573"/>
    </row>
    <row r="5" spans="1:13" s="14" customFormat="1" ht="15.75" thickBot="1">
      <c r="A5" s="19" t="s">
        <v>87</v>
      </c>
      <c r="B5" s="130"/>
      <c r="C5" s="130"/>
      <c r="D5" s="130"/>
      <c r="E5" s="131"/>
      <c r="J5" s="15"/>
      <c r="M5" s="53" t="s">
        <v>44</v>
      </c>
    </row>
    <row r="6" spans="1:13" s="129" customFormat="1" ht="15" customHeight="1">
      <c r="A6" s="574" t="s">
        <v>235</v>
      </c>
      <c r="B6" s="294" t="s">
        <v>236</v>
      </c>
      <c r="C6" s="295"/>
      <c r="D6" s="295"/>
      <c r="E6" s="563" t="s">
        <v>237</v>
      </c>
      <c r="F6" s="564"/>
      <c r="G6" s="565" t="s">
        <v>45</v>
      </c>
      <c r="H6" s="565"/>
      <c r="I6" s="565"/>
      <c r="J6" s="565"/>
      <c r="K6" s="565"/>
      <c r="L6" s="566"/>
      <c r="M6" s="569" t="s">
        <v>46</v>
      </c>
    </row>
    <row r="7" spans="1:13" s="129" customFormat="1" ht="15" customHeight="1">
      <c r="A7" s="567"/>
      <c r="B7" s="297" t="s">
        <v>238</v>
      </c>
      <c r="C7" s="297" t="s">
        <v>239</v>
      </c>
      <c r="D7" s="297" t="s">
        <v>240</v>
      </c>
      <c r="E7" s="298" t="s">
        <v>238</v>
      </c>
      <c r="F7" s="296" t="s">
        <v>241</v>
      </c>
      <c r="G7" s="299" t="s">
        <v>242</v>
      </c>
      <c r="H7" s="296" t="s">
        <v>243</v>
      </c>
      <c r="I7" s="299" t="s">
        <v>244</v>
      </c>
      <c r="J7" s="300" t="s">
        <v>245</v>
      </c>
      <c r="K7" s="299" t="s">
        <v>246</v>
      </c>
      <c r="L7" s="299" t="s">
        <v>247</v>
      </c>
      <c r="M7" s="570"/>
    </row>
    <row r="8" spans="1:13" s="129" customFormat="1" ht="15" customHeight="1">
      <c r="A8" s="567" t="s">
        <v>248</v>
      </c>
      <c r="B8" s="301"/>
      <c r="C8" s="301"/>
      <c r="D8" s="301"/>
      <c r="E8" s="302"/>
      <c r="F8" s="303" t="s">
        <v>15</v>
      </c>
      <c r="G8" s="304"/>
      <c r="H8" s="303" t="s">
        <v>16</v>
      </c>
      <c r="I8" s="305"/>
      <c r="J8" s="303"/>
      <c r="K8" s="305"/>
      <c r="L8" s="305"/>
      <c r="M8" s="571"/>
    </row>
    <row r="9" spans="1:13" s="129" customFormat="1" ht="15" customHeight="1">
      <c r="A9" s="568"/>
      <c r="B9" s="306" t="s">
        <v>163</v>
      </c>
      <c r="C9" s="306" t="s">
        <v>164</v>
      </c>
      <c r="D9" s="306" t="s">
        <v>165</v>
      </c>
      <c r="E9" s="307" t="s">
        <v>19</v>
      </c>
      <c r="F9" s="308" t="s">
        <v>17</v>
      </c>
      <c r="G9" s="309" t="s">
        <v>166</v>
      </c>
      <c r="H9" s="308" t="s">
        <v>167</v>
      </c>
      <c r="I9" s="309" t="s">
        <v>233</v>
      </c>
      <c r="J9" s="308" t="s">
        <v>168</v>
      </c>
      <c r="K9" s="309" t="s">
        <v>234</v>
      </c>
      <c r="L9" s="309" t="s">
        <v>1</v>
      </c>
      <c r="M9" s="572"/>
    </row>
    <row r="10" spans="1:13" s="129" customFormat="1" ht="3.75" customHeight="1">
      <c r="A10" s="296"/>
      <c r="B10" s="310"/>
      <c r="C10" s="310"/>
      <c r="D10" s="310"/>
      <c r="E10" s="311"/>
      <c r="F10" s="312"/>
      <c r="G10" s="311"/>
      <c r="H10" s="312"/>
      <c r="I10" s="311"/>
      <c r="J10" s="312"/>
      <c r="K10" s="311"/>
      <c r="L10" s="311"/>
      <c r="M10" s="288"/>
    </row>
    <row r="11" spans="1:13" s="19" customFormat="1" ht="20.25" customHeight="1">
      <c r="A11" s="296" t="s">
        <v>183</v>
      </c>
      <c r="B11" s="313">
        <v>19</v>
      </c>
      <c r="C11" s="314">
        <v>18</v>
      </c>
      <c r="D11" s="314">
        <v>1</v>
      </c>
      <c r="E11" s="313">
        <v>18</v>
      </c>
      <c r="F11" s="314">
        <v>5</v>
      </c>
      <c r="G11" s="314">
        <v>0</v>
      </c>
      <c r="H11" s="314">
        <v>2</v>
      </c>
      <c r="I11" s="314">
        <v>4</v>
      </c>
      <c r="J11" s="314">
        <v>0</v>
      </c>
      <c r="K11" s="314">
        <v>0</v>
      </c>
      <c r="L11" s="314">
        <v>7</v>
      </c>
      <c r="M11" s="315">
        <v>2015</v>
      </c>
    </row>
    <row r="12" spans="1:13" s="19" customFormat="1" ht="20.25" customHeight="1">
      <c r="A12" s="296" t="s">
        <v>197</v>
      </c>
      <c r="B12" s="313">
        <v>19</v>
      </c>
      <c r="C12" s="314">
        <v>18</v>
      </c>
      <c r="D12" s="314">
        <v>1</v>
      </c>
      <c r="E12" s="313">
        <v>19</v>
      </c>
      <c r="F12" s="314">
        <v>5</v>
      </c>
      <c r="G12" s="314">
        <v>0</v>
      </c>
      <c r="H12" s="314">
        <v>5</v>
      </c>
      <c r="I12" s="314">
        <v>4</v>
      </c>
      <c r="J12" s="314">
        <v>0</v>
      </c>
      <c r="K12" s="314">
        <v>0</v>
      </c>
      <c r="L12" s="314">
        <v>5</v>
      </c>
      <c r="M12" s="315">
        <v>2016</v>
      </c>
    </row>
    <row r="13" spans="1:13" s="19" customFormat="1" ht="20.25" customHeight="1">
      <c r="A13" s="296" t="s">
        <v>196</v>
      </c>
      <c r="B13" s="316">
        <v>19</v>
      </c>
      <c r="C13" s="316">
        <v>18</v>
      </c>
      <c r="D13" s="316">
        <v>1</v>
      </c>
      <c r="E13" s="316">
        <v>13</v>
      </c>
      <c r="F13" s="316">
        <v>6</v>
      </c>
      <c r="G13" s="316">
        <v>0</v>
      </c>
      <c r="H13" s="316">
        <v>5</v>
      </c>
      <c r="I13" s="316">
        <v>3</v>
      </c>
      <c r="J13" s="316">
        <v>0</v>
      </c>
      <c r="K13" s="316">
        <v>6</v>
      </c>
      <c r="L13" s="316">
        <v>5</v>
      </c>
      <c r="M13" s="317">
        <v>2017</v>
      </c>
    </row>
    <row r="14" spans="1:13" s="19" customFormat="1" ht="20.25" customHeight="1">
      <c r="A14" s="296" t="s">
        <v>216</v>
      </c>
      <c r="B14" s="316">
        <v>10</v>
      </c>
      <c r="C14" s="316">
        <v>10</v>
      </c>
      <c r="D14" s="316">
        <v>0</v>
      </c>
      <c r="E14" s="316">
        <v>10</v>
      </c>
      <c r="F14" s="316">
        <v>0</v>
      </c>
      <c r="G14" s="316">
        <v>0</v>
      </c>
      <c r="H14" s="316">
        <v>5</v>
      </c>
      <c r="I14" s="316">
        <v>3</v>
      </c>
      <c r="J14" s="316">
        <v>0</v>
      </c>
      <c r="K14" s="316">
        <v>0</v>
      </c>
      <c r="L14" s="316">
        <v>2</v>
      </c>
      <c r="M14" s="317">
        <v>2018</v>
      </c>
    </row>
    <row r="15" spans="1:13" s="19" customFormat="1" ht="20.25" customHeight="1">
      <c r="A15" s="318" t="s">
        <v>219</v>
      </c>
      <c r="B15" s="319">
        <f>SUM(B16:B31)</f>
        <v>17</v>
      </c>
      <c r="C15" s="319">
        <f>SUM(C16:C31)</f>
        <v>16</v>
      </c>
      <c r="D15" s="319">
        <f>SUM(D16:D31)</f>
        <v>1</v>
      </c>
      <c r="E15" s="319">
        <f>SUM(E16:E31)</f>
        <v>17</v>
      </c>
      <c r="F15" s="319">
        <f>SUM(F16:F31)</f>
        <v>7</v>
      </c>
      <c r="G15" s="319">
        <f aca="true" t="shared" si="0" ref="G15:L15">SUM(G16:G31)</f>
        <v>0</v>
      </c>
      <c r="H15" s="319">
        <f t="shared" si="0"/>
        <v>8</v>
      </c>
      <c r="I15" s="319">
        <f t="shared" si="0"/>
        <v>0</v>
      </c>
      <c r="J15" s="319">
        <f t="shared" si="0"/>
        <v>0</v>
      </c>
      <c r="K15" s="319">
        <f t="shared" si="0"/>
        <v>0</v>
      </c>
      <c r="L15" s="319">
        <f t="shared" si="0"/>
        <v>2</v>
      </c>
      <c r="M15" s="320">
        <v>2019</v>
      </c>
    </row>
    <row r="16" spans="1:13" s="19" customFormat="1" ht="20.25" customHeight="1">
      <c r="A16" s="296" t="s">
        <v>200</v>
      </c>
      <c r="B16" s="321">
        <f aca="true" t="shared" si="1" ref="B16:B31">SUM(C16:D16)</f>
        <v>0</v>
      </c>
      <c r="C16" s="321">
        <v>0</v>
      </c>
      <c r="D16" s="321">
        <v>0</v>
      </c>
      <c r="E16" s="321">
        <f aca="true" t="shared" si="2" ref="E16:E31">SUM(F16,G16:L16)</f>
        <v>0</v>
      </c>
      <c r="F16" s="321">
        <v>0</v>
      </c>
      <c r="G16" s="321">
        <v>0</v>
      </c>
      <c r="H16" s="321">
        <v>0</v>
      </c>
      <c r="I16" s="321">
        <v>0</v>
      </c>
      <c r="J16" s="321">
        <v>0</v>
      </c>
      <c r="K16" s="321">
        <v>0</v>
      </c>
      <c r="L16" s="321">
        <v>0</v>
      </c>
      <c r="M16" s="5" t="s">
        <v>74</v>
      </c>
    </row>
    <row r="17" spans="1:13" s="19" customFormat="1" ht="20.25" customHeight="1">
      <c r="A17" s="296" t="s">
        <v>201</v>
      </c>
      <c r="B17" s="321">
        <f t="shared" si="1"/>
        <v>7</v>
      </c>
      <c r="C17" s="321">
        <v>6</v>
      </c>
      <c r="D17" s="322">
        <v>1</v>
      </c>
      <c r="E17" s="321">
        <f t="shared" si="2"/>
        <v>7</v>
      </c>
      <c r="F17" s="322">
        <v>7</v>
      </c>
      <c r="G17" s="321">
        <v>0</v>
      </c>
      <c r="H17" s="321">
        <v>0</v>
      </c>
      <c r="I17" s="321">
        <v>0</v>
      </c>
      <c r="J17" s="321">
        <v>0</v>
      </c>
      <c r="K17" s="321">
        <v>0</v>
      </c>
      <c r="L17" s="321">
        <v>0</v>
      </c>
      <c r="M17" s="5" t="s">
        <v>75</v>
      </c>
    </row>
    <row r="18" spans="1:13" s="19" customFormat="1" ht="20.25" customHeight="1">
      <c r="A18" s="296" t="s">
        <v>202</v>
      </c>
      <c r="B18" s="321">
        <f t="shared" si="1"/>
        <v>2</v>
      </c>
      <c r="C18" s="321">
        <v>2</v>
      </c>
      <c r="D18" s="321">
        <v>0</v>
      </c>
      <c r="E18" s="321">
        <f t="shared" si="2"/>
        <v>2</v>
      </c>
      <c r="F18" s="321">
        <v>0</v>
      </c>
      <c r="G18" s="321">
        <v>0</v>
      </c>
      <c r="H18" s="321">
        <v>0</v>
      </c>
      <c r="I18" s="321">
        <v>0</v>
      </c>
      <c r="J18" s="321">
        <v>0</v>
      </c>
      <c r="K18" s="321">
        <v>0</v>
      </c>
      <c r="L18" s="322">
        <v>2</v>
      </c>
      <c r="M18" s="5" t="s">
        <v>76</v>
      </c>
    </row>
    <row r="19" spans="1:13" s="19" customFormat="1" ht="20.25" customHeight="1">
      <c r="A19" s="296" t="s">
        <v>203</v>
      </c>
      <c r="B19" s="321">
        <f t="shared" si="1"/>
        <v>0</v>
      </c>
      <c r="C19" s="321">
        <v>0</v>
      </c>
      <c r="D19" s="321">
        <v>0</v>
      </c>
      <c r="E19" s="321">
        <f t="shared" si="2"/>
        <v>0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  <c r="K19" s="321">
        <v>0</v>
      </c>
      <c r="L19" s="321">
        <v>0</v>
      </c>
      <c r="M19" s="5" t="s">
        <v>77</v>
      </c>
    </row>
    <row r="20" spans="1:13" s="19" customFormat="1" ht="20.25" customHeight="1">
      <c r="A20" s="296" t="s">
        <v>204</v>
      </c>
      <c r="B20" s="321">
        <f t="shared" si="1"/>
        <v>2</v>
      </c>
      <c r="C20" s="321">
        <v>2</v>
      </c>
      <c r="D20" s="321">
        <v>0</v>
      </c>
      <c r="E20" s="321">
        <f t="shared" si="2"/>
        <v>2</v>
      </c>
      <c r="F20" s="321">
        <v>0</v>
      </c>
      <c r="G20" s="321">
        <v>0</v>
      </c>
      <c r="H20" s="321">
        <v>2</v>
      </c>
      <c r="I20" s="321">
        <v>0</v>
      </c>
      <c r="J20" s="321">
        <v>0</v>
      </c>
      <c r="K20" s="321">
        <v>0</v>
      </c>
      <c r="L20" s="321">
        <v>0</v>
      </c>
      <c r="M20" s="5" t="s">
        <v>78</v>
      </c>
    </row>
    <row r="21" spans="1:13" s="19" customFormat="1" ht="20.25" customHeight="1">
      <c r="A21" s="296" t="s">
        <v>205</v>
      </c>
      <c r="B21" s="321">
        <f t="shared" si="1"/>
        <v>0</v>
      </c>
      <c r="C21" s="321">
        <v>0</v>
      </c>
      <c r="D21" s="321">
        <v>0</v>
      </c>
      <c r="E21" s="321">
        <f t="shared" si="2"/>
        <v>0</v>
      </c>
      <c r="F21" s="321">
        <v>0</v>
      </c>
      <c r="G21" s="321">
        <v>0</v>
      </c>
      <c r="H21" s="321">
        <v>0</v>
      </c>
      <c r="I21" s="321">
        <v>0</v>
      </c>
      <c r="J21" s="321">
        <v>0</v>
      </c>
      <c r="K21" s="321">
        <v>0</v>
      </c>
      <c r="L21" s="321">
        <v>0</v>
      </c>
      <c r="M21" s="5" t="s">
        <v>79</v>
      </c>
    </row>
    <row r="22" spans="1:13" s="19" customFormat="1" ht="20.25" customHeight="1">
      <c r="A22" s="296" t="s">
        <v>206</v>
      </c>
      <c r="B22" s="321">
        <f t="shared" si="1"/>
        <v>0</v>
      </c>
      <c r="C22" s="321">
        <v>0</v>
      </c>
      <c r="D22" s="321">
        <v>0</v>
      </c>
      <c r="E22" s="321">
        <f t="shared" si="2"/>
        <v>0</v>
      </c>
      <c r="F22" s="321">
        <v>0</v>
      </c>
      <c r="G22" s="321">
        <v>0</v>
      </c>
      <c r="H22" s="321">
        <v>0</v>
      </c>
      <c r="I22" s="321">
        <v>0</v>
      </c>
      <c r="J22" s="321">
        <v>0</v>
      </c>
      <c r="K22" s="321">
        <v>0</v>
      </c>
      <c r="L22" s="321">
        <v>0</v>
      </c>
      <c r="M22" s="5" t="s">
        <v>80</v>
      </c>
    </row>
    <row r="23" spans="1:13" s="19" customFormat="1" ht="20.25" customHeight="1">
      <c r="A23" s="296" t="s">
        <v>207</v>
      </c>
      <c r="B23" s="321">
        <f t="shared" si="1"/>
        <v>0</v>
      </c>
      <c r="C23" s="321">
        <v>0</v>
      </c>
      <c r="D23" s="321">
        <v>0</v>
      </c>
      <c r="E23" s="321">
        <f t="shared" si="2"/>
        <v>0</v>
      </c>
      <c r="F23" s="321">
        <v>0</v>
      </c>
      <c r="G23" s="321">
        <v>0</v>
      </c>
      <c r="H23" s="321">
        <v>0</v>
      </c>
      <c r="I23" s="321">
        <v>0</v>
      </c>
      <c r="J23" s="321">
        <v>0</v>
      </c>
      <c r="K23" s="321">
        <v>0</v>
      </c>
      <c r="L23" s="321">
        <v>0</v>
      </c>
      <c r="M23" s="5" t="s">
        <v>81</v>
      </c>
    </row>
    <row r="24" spans="1:13" s="19" customFormat="1" ht="20.25" customHeight="1">
      <c r="A24" s="296" t="s">
        <v>208</v>
      </c>
      <c r="B24" s="321">
        <f t="shared" si="1"/>
        <v>0</v>
      </c>
      <c r="C24" s="321">
        <v>0</v>
      </c>
      <c r="D24" s="321">
        <v>0</v>
      </c>
      <c r="E24" s="321">
        <f t="shared" si="2"/>
        <v>0</v>
      </c>
      <c r="F24" s="321">
        <v>0</v>
      </c>
      <c r="G24" s="321">
        <v>0</v>
      </c>
      <c r="H24" s="321">
        <v>0</v>
      </c>
      <c r="I24" s="321">
        <v>0</v>
      </c>
      <c r="J24" s="321">
        <v>0</v>
      </c>
      <c r="K24" s="321">
        <v>0</v>
      </c>
      <c r="L24" s="321">
        <v>0</v>
      </c>
      <c r="M24" s="5" t="s">
        <v>82</v>
      </c>
    </row>
    <row r="25" spans="1:13" s="19" customFormat="1" ht="20.25" customHeight="1">
      <c r="A25" s="296" t="s">
        <v>209</v>
      </c>
      <c r="B25" s="321">
        <f t="shared" si="1"/>
        <v>0</v>
      </c>
      <c r="C25" s="321">
        <v>0</v>
      </c>
      <c r="D25" s="321">
        <v>0</v>
      </c>
      <c r="E25" s="321">
        <f t="shared" si="2"/>
        <v>0</v>
      </c>
      <c r="F25" s="321">
        <v>0</v>
      </c>
      <c r="G25" s="321">
        <v>0</v>
      </c>
      <c r="H25" s="321">
        <v>0</v>
      </c>
      <c r="I25" s="321">
        <v>0</v>
      </c>
      <c r="J25" s="321">
        <v>0</v>
      </c>
      <c r="K25" s="321">
        <v>0</v>
      </c>
      <c r="L25" s="321">
        <v>0</v>
      </c>
      <c r="M25" s="5" t="s">
        <v>83</v>
      </c>
    </row>
    <row r="26" spans="1:13" s="19" customFormat="1" ht="20.25" customHeight="1">
      <c r="A26" s="296" t="s">
        <v>210</v>
      </c>
      <c r="B26" s="321">
        <f t="shared" si="1"/>
        <v>0</v>
      </c>
      <c r="C26" s="321">
        <v>0</v>
      </c>
      <c r="D26" s="321">
        <v>0</v>
      </c>
      <c r="E26" s="321">
        <f t="shared" si="2"/>
        <v>0</v>
      </c>
      <c r="F26" s="321">
        <v>0</v>
      </c>
      <c r="G26" s="321">
        <v>0</v>
      </c>
      <c r="H26" s="321">
        <v>0</v>
      </c>
      <c r="I26" s="321">
        <v>0</v>
      </c>
      <c r="J26" s="321">
        <v>0</v>
      </c>
      <c r="K26" s="321">
        <v>0</v>
      </c>
      <c r="L26" s="321">
        <v>0</v>
      </c>
      <c r="M26" s="5" t="s">
        <v>84</v>
      </c>
    </row>
    <row r="27" spans="1:13" s="19" customFormat="1" ht="20.25" customHeight="1">
      <c r="A27" s="296" t="s">
        <v>211</v>
      </c>
      <c r="B27" s="321">
        <f t="shared" si="1"/>
        <v>0</v>
      </c>
      <c r="C27" s="321">
        <v>0</v>
      </c>
      <c r="D27" s="321">
        <v>0</v>
      </c>
      <c r="E27" s="321">
        <f t="shared" si="2"/>
        <v>0</v>
      </c>
      <c r="F27" s="321">
        <v>0</v>
      </c>
      <c r="G27" s="321">
        <v>0</v>
      </c>
      <c r="H27" s="321">
        <v>0</v>
      </c>
      <c r="I27" s="321">
        <v>0</v>
      </c>
      <c r="J27" s="321">
        <v>0</v>
      </c>
      <c r="K27" s="321">
        <v>0</v>
      </c>
      <c r="L27" s="321">
        <v>0</v>
      </c>
      <c r="M27" s="5" t="s">
        <v>85</v>
      </c>
    </row>
    <row r="28" spans="1:13" s="19" customFormat="1" ht="20.25" customHeight="1">
      <c r="A28" s="296" t="s">
        <v>212</v>
      </c>
      <c r="B28" s="321">
        <f t="shared" si="1"/>
        <v>4</v>
      </c>
      <c r="C28" s="321">
        <v>4</v>
      </c>
      <c r="D28" s="321">
        <v>0</v>
      </c>
      <c r="E28" s="321">
        <f t="shared" si="2"/>
        <v>4</v>
      </c>
      <c r="F28" s="321">
        <v>0</v>
      </c>
      <c r="G28" s="321">
        <v>0</v>
      </c>
      <c r="H28" s="322">
        <v>4</v>
      </c>
      <c r="I28" s="321">
        <v>0</v>
      </c>
      <c r="J28" s="321">
        <v>0</v>
      </c>
      <c r="K28" s="321">
        <v>0</v>
      </c>
      <c r="L28" s="321">
        <v>0</v>
      </c>
      <c r="M28" s="5" t="s">
        <v>20</v>
      </c>
    </row>
    <row r="29" spans="1:13" s="19" customFormat="1" ht="20.25" customHeight="1">
      <c r="A29" s="296" t="s">
        <v>213</v>
      </c>
      <c r="B29" s="321">
        <f t="shared" si="1"/>
        <v>1</v>
      </c>
      <c r="C29" s="321">
        <v>1</v>
      </c>
      <c r="D29" s="321">
        <v>0</v>
      </c>
      <c r="E29" s="321">
        <f t="shared" si="2"/>
        <v>1</v>
      </c>
      <c r="F29" s="321">
        <v>0</v>
      </c>
      <c r="G29" s="321">
        <v>0</v>
      </c>
      <c r="H29" s="322">
        <v>1</v>
      </c>
      <c r="I29" s="321">
        <v>0</v>
      </c>
      <c r="J29" s="321">
        <v>0</v>
      </c>
      <c r="K29" s="321">
        <v>0</v>
      </c>
      <c r="L29" s="321">
        <v>0</v>
      </c>
      <c r="M29" s="5" t="s">
        <v>21</v>
      </c>
    </row>
    <row r="30" spans="1:13" s="19" customFormat="1" ht="20.25" customHeight="1">
      <c r="A30" s="296" t="s">
        <v>214</v>
      </c>
      <c r="B30" s="321">
        <f t="shared" si="1"/>
        <v>1</v>
      </c>
      <c r="C30" s="321">
        <v>1</v>
      </c>
      <c r="D30" s="321">
        <v>0</v>
      </c>
      <c r="E30" s="321">
        <f t="shared" si="2"/>
        <v>1</v>
      </c>
      <c r="F30" s="321">
        <v>0</v>
      </c>
      <c r="G30" s="321">
        <v>0</v>
      </c>
      <c r="H30" s="322">
        <v>1</v>
      </c>
      <c r="I30" s="321">
        <v>0</v>
      </c>
      <c r="J30" s="321">
        <v>0</v>
      </c>
      <c r="K30" s="321">
        <v>0</v>
      </c>
      <c r="L30" s="321">
        <v>0</v>
      </c>
      <c r="M30" s="5" t="s">
        <v>22</v>
      </c>
    </row>
    <row r="31" spans="1:13" s="19" customFormat="1" ht="20.25" customHeight="1">
      <c r="A31" s="296" t="s">
        <v>215</v>
      </c>
      <c r="B31" s="321">
        <f t="shared" si="1"/>
        <v>0</v>
      </c>
      <c r="C31" s="321">
        <v>0</v>
      </c>
      <c r="D31" s="321">
        <v>0</v>
      </c>
      <c r="E31" s="321">
        <f t="shared" si="2"/>
        <v>0</v>
      </c>
      <c r="F31" s="321">
        <v>0</v>
      </c>
      <c r="G31" s="321">
        <v>0</v>
      </c>
      <c r="H31" s="321">
        <v>0</v>
      </c>
      <c r="I31" s="321">
        <v>0</v>
      </c>
      <c r="J31" s="321">
        <v>0</v>
      </c>
      <c r="K31" s="321">
        <v>0</v>
      </c>
      <c r="L31" s="321">
        <v>0</v>
      </c>
      <c r="M31" s="5" t="s">
        <v>23</v>
      </c>
    </row>
    <row r="32" spans="1:13" s="19" customFormat="1" ht="3" customHeight="1" thickBot="1">
      <c r="A32" s="203"/>
      <c r="B32" s="204"/>
      <c r="C32" s="204"/>
      <c r="D32" s="204"/>
      <c r="E32" s="205"/>
      <c r="F32" s="163"/>
      <c r="G32" s="163"/>
      <c r="H32" s="163"/>
      <c r="I32" s="163"/>
      <c r="J32" s="206"/>
      <c r="K32" s="163"/>
      <c r="L32" s="163"/>
      <c r="M32" s="207"/>
    </row>
    <row r="33" spans="2:10" s="19" customFormat="1" ht="2.25" customHeight="1">
      <c r="B33" s="130"/>
      <c r="C33" s="130"/>
      <c r="D33" s="130"/>
      <c r="E33" s="131"/>
      <c r="J33" s="52"/>
    </row>
    <row r="34" spans="1:13" s="19" customFormat="1" ht="12.75" customHeight="1">
      <c r="A34" s="56" t="s">
        <v>182</v>
      </c>
      <c r="B34" s="132"/>
      <c r="C34" s="132"/>
      <c r="D34" s="132"/>
      <c r="E34" s="133"/>
      <c r="F34" s="61"/>
      <c r="G34" s="280" t="s">
        <v>179</v>
      </c>
      <c r="H34" s="61"/>
      <c r="I34" s="133"/>
      <c r="J34" s="52"/>
      <c r="M34" s="281"/>
    </row>
    <row r="35" spans="2:13" ht="12.75" customHeight="1">
      <c r="B35" s="250"/>
      <c r="C35" s="250"/>
      <c r="D35" s="250"/>
      <c r="E35" s="251"/>
      <c r="M35" s="17"/>
    </row>
    <row r="36" spans="2:13" ht="12.75" customHeight="1">
      <c r="B36" s="250"/>
      <c r="C36" s="250"/>
      <c r="D36" s="250"/>
      <c r="E36" s="251"/>
      <c r="M36" s="17"/>
    </row>
    <row r="37" ht="15.75">
      <c r="M37" s="17"/>
    </row>
    <row r="38" ht="21" customHeight="1">
      <c r="M38" s="17"/>
    </row>
    <row r="39" ht="15.75">
      <c r="M39" s="17"/>
    </row>
    <row r="40" ht="15.75">
      <c r="M40" s="17"/>
    </row>
  </sheetData>
  <sheetProtection/>
  <mergeCells count="8">
    <mergeCell ref="A3:F3"/>
    <mergeCell ref="G3:M3"/>
    <mergeCell ref="E6:F6"/>
    <mergeCell ref="G6:L6"/>
    <mergeCell ref="A8:A9"/>
    <mergeCell ref="M6:M9"/>
    <mergeCell ref="I4:M4"/>
    <mergeCell ref="A6:A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76"/>
  <sheetViews>
    <sheetView view="pageBreakPreview" zoomScale="107" zoomScaleSheetLayoutView="107" zoomScalePageLayoutView="0" workbookViewId="0" topLeftCell="A1">
      <selection activeCell="A17" sqref="A17:IV17"/>
    </sheetView>
  </sheetViews>
  <sheetFormatPr defaultColWidth="7.99609375" defaultRowHeight="13.5"/>
  <cols>
    <col min="1" max="1" width="10.99609375" style="17" customWidth="1"/>
    <col min="2" max="2" width="8.77734375" style="1" customWidth="1"/>
    <col min="3" max="3" width="9.10546875" style="1" customWidth="1"/>
    <col min="4" max="4" width="8.99609375" style="1" customWidth="1"/>
    <col min="5" max="5" width="8.88671875" style="1" customWidth="1"/>
    <col min="6" max="6" width="9.3359375" style="1" customWidth="1"/>
    <col min="7" max="7" width="8.99609375" style="1" customWidth="1"/>
    <col min="8" max="10" width="9.4453125" style="1" customWidth="1"/>
    <col min="11" max="11" width="12.77734375" style="1" customWidth="1"/>
    <col min="12" max="12" width="8.5546875" style="1" customWidth="1"/>
    <col min="13" max="13" width="8.6640625" style="1" customWidth="1"/>
    <col min="14" max="14" width="10.99609375" style="1" customWidth="1"/>
    <col min="15" max="16384" width="7.99609375" style="1" customWidth="1"/>
  </cols>
  <sheetData>
    <row r="1" spans="1:16" s="8" customFormat="1" ht="11.25">
      <c r="A1" s="64" t="s">
        <v>93</v>
      </c>
      <c r="N1" s="254" t="s">
        <v>0</v>
      </c>
      <c r="P1" s="254"/>
    </row>
    <row r="2" ht="12">
      <c r="A2" s="65"/>
    </row>
    <row r="3" spans="1:12" s="83" customFormat="1" ht="22.5">
      <c r="A3" s="255"/>
      <c r="D3" s="255" t="s">
        <v>447</v>
      </c>
      <c r="E3" s="255"/>
      <c r="F3" s="81"/>
      <c r="G3" s="81"/>
      <c r="H3" s="81"/>
      <c r="I3" s="255" t="s">
        <v>446</v>
      </c>
      <c r="J3" s="255"/>
      <c r="K3" s="255"/>
      <c r="L3" s="255"/>
    </row>
    <row r="4" spans="1:16" s="249" customFormat="1" ht="18.75">
      <c r="A4" s="12"/>
      <c r="H4" s="11"/>
      <c r="M4" s="11"/>
      <c r="N4" s="11"/>
      <c r="O4" s="12"/>
      <c r="P4" s="12"/>
    </row>
    <row r="5" spans="1:14" s="86" customFormat="1" ht="12.75" thickBot="1">
      <c r="A5" s="256" t="s">
        <v>135</v>
      </c>
      <c r="B5" s="256"/>
      <c r="C5" s="134"/>
      <c r="D5" s="134"/>
      <c r="E5" s="134"/>
      <c r="F5" s="135"/>
      <c r="G5" s="135"/>
      <c r="H5" s="136"/>
      <c r="N5" s="120" t="s">
        <v>32</v>
      </c>
    </row>
    <row r="6" spans="1:14" s="137" customFormat="1" ht="15" customHeight="1" thickTop="1">
      <c r="A6" s="581" t="s">
        <v>249</v>
      </c>
      <c r="B6" s="323" t="s">
        <v>250</v>
      </c>
      <c r="C6" s="323"/>
      <c r="D6" s="323"/>
      <c r="E6" s="580" t="s">
        <v>251</v>
      </c>
      <c r="F6" s="580"/>
      <c r="G6" s="580"/>
      <c r="H6" s="580" t="s">
        <v>252</v>
      </c>
      <c r="I6" s="580"/>
      <c r="J6" s="580"/>
      <c r="K6" s="580" t="s">
        <v>253</v>
      </c>
      <c r="L6" s="580"/>
      <c r="M6" s="580"/>
      <c r="N6" s="575" t="s">
        <v>9</v>
      </c>
    </row>
    <row r="7" spans="1:14" s="137" customFormat="1" ht="15" customHeight="1">
      <c r="A7" s="582"/>
      <c r="B7" s="577" t="s">
        <v>254</v>
      </c>
      <c r="C7" s="577" t="s">
        <v>255</v>
      </c>
      <c r="D7" s="577" t="s">
        <v>256</v>
      </c>
      <c r="E7" s="577" t="s">
        <v>254</v>
      </c>
      <c r="F7" s="577" t="s">
        <v>255</v>
      </c>
      <c r="G7" s="577" t="s">
        <v>256</v>
      </c>
      <c r="H7" s="577" t="s">
        <v>254</v>
      </c>
      <c r="I7" s="577" t="s">
        <v>255</v>
      </c>
      <c r="J7" s="577" t="s">
        <v>256</v>
      </c>
      <c r="K7" s="577" t="s">
        <v>254</v>
      </c>
      <c r="L7" s="577" t="s">
        <v>257</v>
      </c>
      <c r="M7" s="577" t="s">
        <v>256</v>
      </c>
      <c r="N7" s="576"/>
    </row>
    <row r="8" spans="1:14" s="137" customFormat="1" ht="15" customHeight="1">
      <c r="A8" s="582"/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1"/>
    </row>
    <row r="9" spans="1:14" s="137" customFormat="1" ht="15" customHeight="1">
      <c r="A9" s="583"/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 s="572"/>
    </row>
    <row r="10" spans="1:14" s="137" customFormat="1" ht="4.5" customHeight="1">
      <c r="A10" s="324"/>
      <c r="N10" s="288"/>
    </row>
    <row r="11" spans="1:14" s="19" customFormat="1" ht="20.25" customHeight="1" hidden="1">
      <c r="A11" s="324" t="s">
        <v>12</v>
      </c>
      <c r="B11" s="326" t="s">
        <v>11</v>
      </c>
      <c r="C11" s="326" t="s">
        <v>11</v>
      </c>
      <c r="D11" s="326" t="s">
        <v>11</v>
      </c>
      <c r="E11" s="326" t="s">
        <v>11</v>
      </c>
      <c r="F11" s="326" t="s">
        <v>11</v>
      </c>
      <c r="G11" s="326" t="s">
        <v>11</v>
      </c>
      <c r="H11" s="326">
        <v>88529729</v>
      </c>
      <c r="I11" s="326">
        <v>127579192</v>
      </c>
      <c r="J11" s="326">
        <v>81650682</v>
      </c>
      <c r="K11" s="327" t="s">
        <v>11</v>
      </c>
      <c r="L11" s="327" t="s">
        <v>11</v>
      </c>
      <c r="M11" s="328" t="s">
        <v>11</v>
      </c>
      <c r="N11" s="325" t="s">
        <v>12</v>
      </c>
    </row>
    <row r="12" spans="1:14" s="19" customFormat="1" ht="20.25" customHeight="1" hidden="1">
      <c r="A12" s="324" t="s">
        <v>13</v>
      </c>
      <c r="B12" s="326">
        <v>0</v>
      </c>
      <c r="C12" s="326">
        <v>0</v>
      </c>
      <c r="D12" s="326">
        <v>0</v>
      </c>
      <c r="E12" s="326">
        <v>0</v>
      </c>
      <c r="F12" s="326">
        <v>0</v>
      </c>
      <c r="G12" s="326">
        <v>0</v>
      </c>
      <c r="H12" s="326">
        <v>9527880</v>
      </c>
      <c r="I12" s="326">
        <v>12825084</v>
      </c>
      <c r="J12" s="326">
        <v>8336304</v>
      </c>
      <c r="K12" s="327">
        <v>0</v>
      </c>
      <c r="L12" s="327">
        <v>0</v>
      </c>
      <c r="M12" s="328">
        <v>0</v>
      </c>
      <c r="N12" s="325" t="s">
        <v>13</v>
      </c>
    </row>
    <row r="13" spans="1:14" s="19" customFormat="1" ht="23.25" customHeight="1">
      <c r="A13" s="324" t="s">
        <v>183</v>
      </c>
      <c r="B13" s="329">
        <v>0</v>
      </c>
      <c r="C13" s="329">
        <v>0</v>
      </c>
      <c r="D13" s="329">
        <v>0</v>
      </c>
      <c r="E13" s="329">
        <v>0</v>
      </c>
      <c r="F13" s="329">
        <v>0</v>
      </c>
      <c r="G13" s="329">
        <v>0</v>
      </c>
      <c r="H13" s="329">
        <v>12198807</v>
      </c>
      <c r="I13" s="329">
        <v>20583293</v>
      </c>
      <c r="J13" s="329">
        <v>13996630</v>
      </c>
      <c r="K13" s="329">
        <v>0</v>
      </c>
      <c r="L13" s="329">
        <v>0</v>
      </c>
      <c r="M13" s="330">
        <v>0</v>
      </c>
      <c r="N13" s="325" t="s">
        <v>183</v>
      </c>
    </row>
    <row r="14" spans="1:14" s="19" customFormat="1" ht="23.25" customHeight="1">
      <c r="A14" s="324" t="s">
        <v>197</v>
      </c>
      <c r="B14" s="329">
        <v>0</v>
      </c>
      <c r="C14" s="329">
        <v>0</v>
      </c>
      <c r="D14" s="329">
        <v>0</v>
      </c>
      <c r="E14" s="329">
        <v>0</v>
      </c>
      <c r="F14" s="329">
        <v>0</v>
      </c>
      <c r="G14" s="329">
        <v>0</v>
      </c>
      <c r="H14" s="329">
        <v>13602644</v>
      </c>
      <c r="I14" s="329">
        <v>22225508</v>
      </c>
      <c r="J14" s="329">
        <v>15113300</v>
      </c>
      <c r="K14" s="329">
        <v>0</v>
      </c>
      <c r="L14" s="329">
        <v>0</v>
      </c>
      <c r="M14" s="330">
        <v>0</v>
      </c>
      <c r="N14" s="325" t="s">
        <v>197</v>
      </c>
    </row>
    <row r="15" spans="1:14" s="19" customFormat="1" ht="23.25" customHeight="1">
      <c r="A15" s="324" t="s">
        <v>198</v>
      </c>
      <c r="B15" s="329">
        <v>0</v>
      </c>
      <c r="C15" s="329">
        <v>0</v>
      </c>
      <c r="D15" s="329">
        <v>0</v>
      </c>
      <c r="E15" s="329">
        <v>0</v>
      </c>
      <c r="F15" s="329">
        <v>0</v>
      </c>
      <c r="G15" s="329">
        <v>0</v>
      </c>
      <c r="H15" s="329">
        <v>13613687</v>
      </c>
      <c r="I15" s="329">
        <v>22699777</v>
      </c>
      <c r="J15" s="329">
        <v>15435801.95035812</v>
      </c>
      <c r="K15" s="329">
        <v>0</v>
      </c>
      <c r="L15" s="329">
        <v>0</v>
      </c>
      <c r="M15" s="330">
        <v>0</v>
      </c>
      <c r="N15" s="325" t="s">
        <v>198</v>
      </c>
    </row>
    <row r="16" spans="1:14" s="19" customFormat="1" ht="23.25" customHeight="1">
      <c r="A16" s="324" t="s">
        <v>216</v>
      </c>
      <c r="B16" s="329">
        <v>0</v>
      </c>
      <c r="C16" s="329">
        <v>0</v>
      </c>
      <c r="D16" s="329">
        <v>0</v>
      </c>
      <c r="E16" s="329">
        <v>0</v>
      </c>
      <c r="F16" s="329">
        <v>0</v>
      </c>
      <c r="G16" s="329">
        <v>0</v>
      </c>
      <c r="H16" s="329">
        <v>14447503</v>
      </c>
      <c r="I16" s="329">
        <v>24548054</v>
      </c>
      <c r="J16" s="329">
        <v>16050980</v>
      </c>
      <c r="K16" s="329">
        <v>0</v>
      </c>
      <c r="L16" s="329">
        <v>0</v>
      </c>
      <c r="M16" s="330">
        <v>0</v>
      </c>
      <c r="N16" s="325" t="s">
        <v>216</v>
      </c>
    </row>
    <row r="17" spans="1:14" s="14" customFormat="1" ht="23.25" customHeight="1">
      <c r="A17" s="331" t="s">
        <v>218</v>
      </c>
      <c r="B17" s="332">
        <v>0</v>
      </c>
      <c r="C17" s="332">
        <v>0</v>
      </c>
      <c r="D17" s="332">
        <v>0</v>
      </c>
      <c r="E17" s="332">
        <v>0</v>
      </c>
      <c r="F17" s="332">
        <v>0</v>
      </c>
      <c r="G17" s="332">
        <v>0</v>
      </c>
      <c r="H17" s="332">
        <v>15322968</v>
      </c>
      <c r="I17" s="332">
        <v>26345650</v>
      </c>
      <c r="J17" s="333">
        <v>18705411</v>
      </c>
      <c r="K17" s="332">
        <v>0</v>
      </c>
      <c r="L17" s="332">
        <v>0</v>
      </c>
      <c r="M17" s="545">
        <v>0</v>
      </c>
      <c r="N17" s="334" t="s">
        <v>218</v>
      </c>
    </row>
    <row r="18" spans="1:14" ht="9.75" customHeight="1" hidden="1">
      <c r="A18" s="257"/>
      <c r="B18" s="138"/>
      <c r="C18" s="138"/>
      <c r="D18" s="138"/>
      <c r="E18" s="138"/>
      <c r="F18" s="138"/>
      <c r="G18" s="138"/>
      <c r="H18" s="138"/>
      <c r="I18" s="138"/>
      <c r="J18" s="138"/>
      <c r="K18" s="139"/>
      <c r="L18" s="139"/>
      <c r="M18" s="139"/>
      <c r="N18" s="139"/>
    </row>
    <row r="19" spans="1:14" ht="19.5" customHeight="1" hidden="1">
      <c r="A19" s="257"/>
      <c r="B19" s="138"/>
      <c r="C19" s="138"/>
      <c r="D19" s="138"/>
      <c r="E19" s="138"/>
      <c r="F19" s="138"/>
      <c r="G19" s="138"/>
      <c r="H19" s="138"/>
      <c r="I19" s="138"/>
      <c r="J19" s="138"/>
      <c r="K19" s="139"/>
      <c r="L19" s="139"/>
      <c r="M19" s="139"/>
      <c r="N19" s="139"/>
    </row>
    <row r="20" spans="1:14" ht="19.5" customHeight="1" hidden="1">
      <c r="A20" s="257"/>
      <c r="B20" s="139"/>
      <c r="C20" s="139"/>
      <c r="D20" s="139"/>
      <c r="E20" s="139"/>
      <c r="F20" s="139"/>
      <c r="G20" s="139"/>
      <c r="H20" s="138"/>
      <c r="I20" s="138"/>
      <c r="J20" s="138"/>
      <c r="K20" s="139"/>
      <c r="L20" s="139"/>
      <c r="M20" s="139"/>
      <c r="N20" s="139"/>
    </row>
    <row r="21" spans="1:14" ht="19.5" customHeight="1" hidden="1">
      <c r="A21" s="257"/>
      <c r="B21" s="139"/>
      <c r="C21" s="139"/>
      <c r="D21" s="139"/>
      <c r="E21" s="139"/>
      <c r="F21" s="139"/>
      <c r="G21" s="139"/>
      <c r="H21" s="138"/>
      <c r="I21" s="138"/>
      <c r="J21" s="138"/>
      <c r="K21" s="139"/>
      <c r="L21" s="139"/>
      <c r="M21" s="139"/>
      <c r="N21" s="139"/>
    </row>
    <row r="22" spans="1:14" ht="19.5" customHeight="1" hidden="1">
      <c r="A22" s="257"/>
      <c r="B22" s="138"/>
      <c r="C22" s="138"/>
      <c r="D22" s="138"/>
      <c r="E22" s="138"/>
      <c r="F22" s="138"/>
      <c r="G22" s="138"/>
      <c r="H22" s="138"/>
      <c r="I22" s="138"/>
      <c r="J22" s="138"/>
      <c r="K22" s="139"/>
      <c r="L22" s="139"/>
      <c r="M22" s="139"/>
      <c r="N22" s="139"/>
    </row>
    <row r="23" spans="1:14" ht="19.5" customHeight="1" hidden="1">
      <c r="A23" s="257"/>
      <c r="B23" s="138"/>
      <c r="C23" s="138"/>
      <c r="D23" s="138"/>
      <c r="E23" s="138"/>
      <c r="F23" s="138"/>
      <c r="G23" s="138"/>
      <c r="H23" s="139"/>
      <c r="I23" s="139"/>
      <c r="J23" s="139"/>
      <c r="K23" s="139"/>
      <c r="L23" s="139"/>
      <c r="M23" s="139"/>
      <c r="N23" s="139"/>
    </row>
    <row r="24" spans="1:14" ht="19.5" customHeight="1" hidden="1">
      <c r="A24" s="257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  <row r="25" spans="1:14" ht="19.5" customHeight="1" hidden="1">
      <c r="A25" s="257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4" ht="19.5" customHeight="1" hidden="1">
      <c r="A26" s="257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14" ht="19.5" customHeight="1" hidden="1">
      <c r="A27" s="257"/>
      <c r="B27" s="138"/>
      <c r="C27" s="138"/>
      <c r="D27" s="138"/>
      <c r="E27" s="138"/>
      <c r="F27" s="138"/>
      <c r="G27" s="138"/>
      <c r="H27" s="138"/>
      <c r="I27" s="138"/>
      <c r="J27" s="138"/>
      <c r="K27" s="139"/>
      <c r="L27" s="139"/>
      <c r="M27" s="139"/>
      <c r="N27" s="139"/>
    </row>
    <row r="28" spans="1:14" ht="19.5" customHeight="1" hidden="1">
      <c r="A28" s="257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19.5" customHeight="1" hidden="1">
      <c r="A29" s="257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</row>
    <row r="30" spans="1:14" ht="21.75" customHeight="1" hidden="1">
      <c r="A30" s="25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9"/>
    </row>
    <row r="31" spans="1:14" ht="2.25" customHeight="1" thickBot="1">
      <c r="A31" s="140"/>
      <c r="B31" s="141"/>
      <c r="C31" s="142"/>
      <c r="D31" s="142"/>
      <c r="E31" s="142"/>
      <c r="F31" s="141"/>
      <c r="G31" s="141"/>
      <c r="H31" s="141"/>
      <c r="I31" s="143"/>
      <c r="J31" s="143"/>
      <c r="K31" s="141"/>
      <c r="L31" s="142"/>
      <c r="M31" s="141"/>
      <c r="N31" s="142"/>
    </row>
    <row r="32" spans="1:14" ht="6.75" customHeight="1" thickTop="1">
      <c r="A32" s="1"/>
      <c r="B32" s="144"/>
      <c r="C32" s="145"/>
      <c r="D32" s="145"/>
      <c r="E32" s="145"/>
      <c r="F32" s="144"/>
      <c r="G32" s="144"/>
      <c r="H32" s="144"/>
      <c r="I32" s="146"/>
      <c r="J32" s="146"/>
      <c r="K32" s="144"/>
      <c r="L32" s="145"/>
      <c r="M32" s="144"/>
      <c r="N32" s="145"/>
    </row>
    <row r="33" spans="1:8" ht="16.5" customHeight="1">
      <c r="A33" s="17" t="s">
        <v>181</v>
      </c>
      <c r="C33" s="145"/>
      <c r="D33" s="145"/>
      <c r="E33" s="145"/>
      <c r="F33" s="147"/>
      <c r="H33" s="148" t="s">
        <v>179</v>
      </c>
    </row>
    <row r="34" spans="2:8" ht="16.5" customHeight="1">
      <c r="B34" s="149"/>
      <c r="C34" s="120"/>
      <c r="D34" s="120"/>
      <c r="E34" s="120"/>
      <c r="F34" s="147"/>
      <c r="G34" s="147"/>
      <c r="H34" s="17"/>
    </row>
    <row r="35" spans="2:8" ht="16.5" customHeight="1">
      <c r="B35" s="150"/>
      <c r="C35" s="120"/>
      <c r="D35" s="120"/>
      <c r="E35" s="120"/>
      <c r="F35" s="147"/>
      <c r="G35" s="150"/>
      <c r="H35" s="17"/>
    </row>
    <row r="36" spans="2:8" ht="16.5" customHeight="1">
      <c r="B36" s="150"/>
      <c r="C36" s="120"/>
      <c r="D36" s="120"/>
      <c r="E36" s="120"/>
      <c r="F36" s="147"/>
      <c r="G36" s="150"/>
      <c r="H36" s="17"/>
    </row>
    <row r="37" spans="2:8" ht="16.5" customHeight="1">
      <c r="B37" s="150"/>
      <c r="C37" s="120"/>
      <c r="D37" s="120"/>
      <c r="E37" s="120"/>
      <c r="F37" s="147"/>
      <c r="G37" s="150"/>
      <c r="H37" s="17"/>
    </row>
    <row r="38" spans="2:8" ht="16.5" customHeight="1">
      <c r="B38" s="150"/>
      <c r="C38" s="120"/>
      <c r="D38" s="120"/>
      <c r="E38" s="120"/>
      <c r="F38" s="147"/>
      <c r="G38" s="150"/>
      <c r="H38" s="17"/>
    </row>
    <row r="60" ht="12">
      <c r="H60" s="143"/>
    </row>
    <row r="61" ht="12">
      <c r="H61" s="143"/>
    </row>
    <row r="62" ht="12">
      <c r="H62" s="143"/>
    </row>
    <row r="63" ht="12">
      <c r="H63" s="143"/>
    </row>
    <row r="64" ht="12">
      <c r="H64" s="143"/>
    </row>
    <row r="65" ht="12">
      <c r="H65" s="143"/>
    </row>
    <row r="66" ht="12">
      <c r="H66" s="151"/>
    </row>
    <row r="67" ht="12">
      <c r="H67" s="151"/>
    </row>
    <row r="68" ht="12">
      <c r="H68" s="151"/>
    </row>
    <row r="69" ht="12">
      <c r="H69" s="151"/>
    </row>
    <row r="70" ht="12">
      <c r="H70" s="143"/>
    </row>
    <row r="71" ht="12">
      <c r="H71" s="151"/>
    </row>
    <row r="72" ht="12">
      <c r="H72" s="151"/>
    </row>
    <row r="73" ht="12">
      <c r="H73" s="151"/>
    </row>
    <row r="74" ht="12">
      <c r="H74" s="151"/>
    </row>
    <row r="75" ht="12">
      <c r="H75" s="151"/>
    </row>
    <row r="76" ht="12">
      <c r="H76" s="143"/>
    </row>
  </sheetData>
  <sheetProtection/>
  <mergeCells count="17">
    <mergeCell ref="J7:J9"/>
    <mergeCell ref="K7:K9"/>
    <mergeCell ref="L7:L9"/>
    <mergeCell ref="A6:A9"/>
    <mergeCell ref="B7:B9"/>
    <mergeCell ref="C7:C9"/>
    <mergeCell ref="D7:D9"/>
    <mergeCell ref="N6:N9"/>
    <mergeCell ref="G7:G9"/>
    <mergeCell ref="H7:H9"/>
    <mergeCell ref="E6:G6"/>
    <mergeCell ref="E7:E9"/>
    <mergeCell ref="M7:M9"/>
    <mergeCell ref="F7:F9"/>
    <mergeCell ref="H6:J6"/>
    <mergeCell ref="K6:M6"/>
    <mergeCell ref="I7:I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T36"/>
  <sheetViews>
    <sheetView view="pageBreakPreview" zoomScale="84" zoomScaleSheetLayoutView="84" zoomScalePageLayoutView="0" workbookViewId="0" topLeftCell="A1">
      <selection activeCell="R24" sqref="R24"/>
    </sheetView>
  </sheetViews>
  <sheetFormatPr defaultColWidth="8.88671875" defaultRowHeight="13.5"/>
  <cols>
    <col min="1" max="1" width="7.88671875" style="17" customWidth="1"/>
    <col min="2" max="2" width="6.4453125" style="17" customWidth="1"/>
    <col min="3" max="3" width="6.88671875" style="17" customWidth="1"/>
    <col min="4" max="4" width="6.3359375" style="17" customWidth="1"/>
    <col min="5" max="5" width="7.21484375" style="17" customWidth="1"/>
    <col min="6" max="6" width="7.21484375" style="18" customWidth="1"/>
    <col min="7" max="9" width="7.21484375" style="1" customWidth="1"/>
    <col min="10" max="10" width="7.10546875" style="1" customWidth="1"/>
    <col min="11" max="11" width="7.4453125" style="10" customWidth="1"/>
    <col min="12" max="12" width="6.5546875" style="1" customWidth="1"/>
    <col min="13" max="13" width="7.21484375" style="1" customWidth="1"/>
    <col min="14" max="14" width="7.88671875" style="1" customWidth="1"/>
    <col min="15" max="15" width="7.21484375" style="1" customWidth="1"/>
    <col min="16" max="16" width="8.4453125" style="1" customWidth="1"/>
    <col min="17" max="18" width="7.3359375" style="1" customWidth="1"/>
    <col min="19" max="19" width="7.77734375" style="1" customWidth="1"/>
    <col min="20" max="20" width="10.5546875" style="17" customWidth="1"/>
    <col min="21" max="16384" width="8.88671875" style="1" customWidth="1"/>
  </cols>
  <sheetData>
    <row r="1" spans="1:20" s="8" customFormat="1" ht="11.25">
      <c r="A1" s="64" t="s">
        <v>120</v>
      </c>
      <c r="B1" s="64"/>
      <c r="C1" s="64"/>
      <c r="D1" s="64"/>
      <c r="E1" s="64"/>
      <c r="F1" s="64"/>
      <c r="K1" s="9"/>
      <c r="T1" s="258" t="s">
        <v>50</v>
      </c>
    </row>
    <row r="2" spans="1:20" ht="8.25" customHeight="1">
      <c r="A2" s="65"/>
      <c r="B2" s="65"/>
      <c r="C2" s="65"/>
      <c r="D2" s="65"/>
      <c r="E2" s="65"/>
      <c r="F2" s="65"/>
      <c r="T2" s="65"/>
    </row>
    <row r="3" spans="1:20" s="83" customFormat="1" ht="26.25" customHeight="1">
      <c r="A3" s="584" t="s">
        <v>448</v>
      </c>
      <c r="B3" s="584"/>
      <c r="C3" s="584"/>
      <c r="D3" s="584"/>
      <c r="E3" s="584"/>
      <c r="F3" s="584"/>
      <c r="G3" s="584"/>
      <c r="H3" s="584"/>
      <c r="I3" s="584"/>
      <c r="J3" s="584"/>
      <c r="K3" s="585" t="s">
        <v>449</v>
      </c>
      <c r="L3" s="585"/>
      <c r="M3" s="585"/>
      <c r="N3" s="585"/>
      <c r="O3" s="585"/>
      <c r="P3" s="585"/>
      <c r="Q3" s="585"/>
      <c r="R3" s="585"/>
      <c r="S3" s="585"/>
      <c r="T3" s="585"/>
    </row>
    <row r="4" spans="1:20" s="249" customFormat="1" ht="13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14" customFormat="1" ht="15.75" thickBot="1">
      <c r="A5" s="19" t="s">
        <v>136</v>
      </c>
      <c r="B5" s="19"/>
      <c r="C5" s="19"/>
      <c r="D5" s="19"/>
      <c r="E5" s="19"/>
      <c r="F5" s="13"/>
      <c r="K5" s="15"/>
      <c r="T5" s="4" t="s">
        <v>51</v>
      </c>
    </row>
    <row r="6" spans="1:20" s="16" customFormat="1" ht="18" customHeight="1">
      <c r="A6" s="586" t="s">
        <v>260</v>
      </c>
      <c r="B6" s="335" t="s">
        <v>261</v>
      </c>
      <c r="C6" s="336" t="s">
        <v>262</v>
      </c>
      <c r="D6" s="336" t="s">
        <v>263</v>
      </c>
      <c r="E6" s="589" t="s">
        <v>264</v>
      </c>
      <c r="F6" s="590"/>
      <c r="G6" s="590"/>
      <c r="H6" s="591"/>
      <c r="I6" s="337" t="s">
        <v>137</v>
      </c>
      <c r="J6" s="338" t="s">
        <v>265</v>
      </c>
      <c r="K6" s="338" t="s">
        <v>265</v>
      </c>
      <c r="L6" s="339" t="s">
        <v>266</v>
      </c>
      <c r="M6" s="340"/>
      <c r="N6" s="340"/>
      <c r="O6" s="341"/>
      <c r="P6" s="341"/>
      <c r="Q6" s="341"/>
      <c r="R6" s="341"/>
      <c r="S6" s="342" t="s">
        <v>177</v>
      </c>
      <c r="T6" s="592" t="s">
        <v>114</v>
      </c>
    </row>
    <row r="7" spans="1:20" s="16" customFormat="1" ht="18" customHeight="1">
      <c r="A7" s="587"/>
      <c r="B7" s="343"/>
      <c r="C7" s="344"/>
      <c r="D7" s="344"/>
      <c r="E7" s="595" t="s">
        <v>144</v>
      </c>
      <c r="F7" s="596"/>
      <c r="G7" s="596"/>
      <c r="H7" s="597"/>
      <c r="I7" s="345" t="s">
        <v>138</v>
      </c>
      <c r="J7" s="346" t="s">
        <v>267</v>
      </c>
      <c r="K7" s="346" t="s">
        <v>268</v>
      </c>
      <c r="L7" s="347" t="s">
        <v>52</v>
      </c>
      <c r="M7" s="348"/>
      <c r="N7" s="348"/>
      <c r="O7" s="348"/>
      <c r="P7" s="348"/>
      <c r="Q7" s="348"/>
      <c r="R7" s="348"/>
      <c r="S7" s="349" t="s">
        <v>171</v>
      </c>
      <c r="T7" s="593"/>
    </row>
    <row r="8" spans="1:20" s="16" customFormat="1" ht="32.25" customHeight="1">
      <c r="A8" s="587"/>
      <c r="B8" s="343"/>
      <c r="C8" s="344"/>
      <c r="D8" s="344"/>
      <c r="E8" s="344" t="s">
        <v>269</v>
      </c>
      <c r="F8" s="350" t="s">
        <v>258</v>
      </c>
      <c r="G8" s="351" t="s">
        <v>270</v>
      </c>
      <c r="H8" s="351" t="s">
        <v>271</v>
      </c>
      <c r="I8" s="351"/>
      <c r="J8" s="351" t="s">
        <v>53</v>
      </c>
      <c r="K8" s="351" t="s">
        <v>53</v>
      </c>
      <c r="L8" s="351" t="s">
        <v>272</v>
      </c>
      <c r="M8" s="350" t="s">
        <v>259</v>
      </c>
      <c r="N8" s="351" t="s">
        <v>273</v>
      </c>
      <c r="O8" s="351" t="s">
        <v>274</v>
      </c>
      <c r="P8" s="352" t="s">
        <v>142</v>
      </c>
      <c r="Q8" s="353" t="s">
        <v>275</v>
      </c>
      <c r="R8" s="352" t="s">
        <v>143</v>
      </c>
      <c r="S8" s="352" t="s">
        <v>175</v>
      </c>
      <c r="T8" s="593"/>
    </row>
    <row r="9" spans="1:20" s="16" customFormat="1" ht="18" customHeight="1">
      <c r="A9" s="587"/>
      <c r="B9" s="354"/>
      <c r="C9" s="355" t="s">
        <v>53</v>
      </c>
      <c r="D9" s="355" t="s">
        <v>54</v>
      </c>
      <c r="E9" s="355"/>
      <c r="F9" s="351" t="s">
        <v>55</v>
      </c>
      <c r="G9" s="351" t="s">
        <v>54</v>
      </c>
      <c r="H9" s="351" t="s">
        <v>56</v>
      </c>
      <c r="I9" s="351" t="s">
        <v>141</v>
      </c>
      <c r="J9" s="351" t="s">
        <v>57</v>
      </c>
      <c r="K9" s="351" t="s">
        <v>57</v>
      </c>
      <c r="L9" s="351"/>
      <c r="M9" s="351" t="s">
        <v>55</v>
      </c>
      <c r="N9" s="351" t="s">
        <v>276</v>
      </c>
      <c r="O9" s="351" t="s">
        <v>277</v>
      </c>
      <c r="P9" s="356" t="s">
        <v>53</v>
      </c>
      <c r="Q9" s="356" t="s">
        <v>53</v>
      </c>
      <c r="R9" s="356" t="s">
        <v>56</v>
      </c>
      <c r="S9" s="357" t="s">
        <v>172</v>
      </c>
      <c r="T9" s="593"/>
    </row>
    <row r="10" spans="1:20" s="16" customFormat="1" ht="18" customHeight="1">
      <c r="A10" s="587"/>
      <c r="B10" s="354"/>
      <c r="C10" s="355" t="s">
        <v>58</v>
      </c>
      <c r="D10" s="355" t="s">
        <v>59</v>
      </c>
      <c r="E10" s="355" t="s">
        <v>60</v>
      </c>
      <c r="F10" s="351" t="s">
        <v>61</v>
      </c>
      <c r="G10" s="351" t="s">
        <v>61</v>
      </c>
      <c r="H10" s="351" t="s">
        <v>61</v>
      </c>
      <c r="I10" s="351" t="s">
        <v>139</v>
      </c>
      <c r="J10" s="351" t="s">
        <v>62</v>
      </c>
      <c r="K10" s="351" t="s">
        <v>63</v>
      </c>
      <c r="L10" s="351" t="s">
        <v>60</v>
      </c>
      <c r="M10" s="351" t="s">
        <v>64</v>
      </c>
      <c r="N10" s="351" t="s">
        <v>65</v>
      </c>
      <c r="O10" s="351" t="s">
        <v>66</v>
      </c>
      <c r="P10" s="356" t="s">
        <v>67</v>
      </c>
      <c r="Q10" s="356" t="s">
        <v>68</v>
      </c>
      <c r="R10" s="356" t="s">
        <v>59</v>
      </c>
      <c r="S10" s="358" t="s">
        <v>173</v>
      </c>
      <c r="T10" s="593"/>
    </row>
    <row r="11" spans="1:20" s="16" customFormat="1" ht="18" customHeight="1">
      <c r="A11" s="588"/>
      <c r="B11" s="359" t="s">
        <v>69</v>
      </c>
      <c r="C11" s="360" t="s">
        <v>70</v>
      </c>
      <c r="D11" s="360" t="s">
        <v>70</v>
      </c>
      <c r="E11" s="360" t="s">
        <v>71</v>
      </c>
      <c r="F11" s="360" t="s">
        <v>70</v>
      </c>
      <c r="G11" s="360" t="s">
        <v>70</v>
      </c>
      <c r="H11" s="360" t="s">
        <v>70</v>
      </c>
      <c r="I11" s="360" t="s">
        <v>140</v>
      </c>
      <c r="J11" s="360" t="s">
        <v>70</v>
      </c>
      <c r="K11" s="360" t="s">
        <v>70</v>
      </c>
      <c r="L11" s="360" t="s">
        <v>71</v>
      </c>
      <c r="M11" s="360" t="s">
        <v>70</v>
      </c>
      <c r="N11" s="360" t="s">
        <v>72</v>
      </c>
      <c r="O11" s="360" t="s">
        <v>73</v>
      </c>
      <c r="P11" s="361" t="s">
        <v>73</v>
      </c>
      <c r="Q11" s="361" t="s">
        <v>73</v>
      </c>
      <c r="R11" s="361" t="s">
        <v>73</v>
      </c>
      <c r="S11" s="362" t="s">
        <v>174</v>
      </c>
      <c r="T11" s="594"/>
    </row>
    <row r="12" spans="1:20" s="52" customFormat="1" ht="21.75" customHeight="1">
      <c r="A12" s="363">
        <v>2015</v>
      </c>
      <c r="B12" s="364">
        <v>148</v>
      </c>
      <c r="C12" s="364">
        <v>1</v>
      </c>
      <c r="D12" s="364">
        <v>0</v>
      </c>
      <c r="E12" s="364">
        <v>3</v>
      </c>
      <c r="F12" s="365">
        <v>1</v>
      </c>
      <c r="G12" s="365">
        <v>2</v>
      </c>
      <c r="H12" s="365">
        <v>0</v>
      </c>
      <c r="I12" s="365">
        <v>6</v>
      </c>
      <c r="J12" s="365">
        <v>0</v>
      </c>
      <c r="K12" s="365">
        <v>2</v>
      </c>
      <c r="L12" s="365">
        <v>136</v>
      </c>
      <c r="M12" s="365">
        <v>120</v>
      </c>
      <c r="N12" s="365">
        <v>0</v>
      </c>
      <c r="O12" s="365">
        <v>13</v>
      </c>
      <c r="P12" s="365">
        <v>0</v>
      </c>
      <c r="Q12" s="365">
        <v>0</v>
      </c>
      <c r="R12" s="365">
        <v>3</v>
      </c>
      <c r="S12" s="365" t="s">
        <v>193</v>
      </c>
      <c r="T12" s="366">
        <v>2015</v>
      </c>
    </row>
    <row r="13" spans="1:20" s="52" customFormat="1" ht="21.75" customHeight="1">
      <c r="A13" s="363">
        <v>2016</v>
      </c>
      <c r="B13" s="364">
        <v>154</v>
      </c>
      <c r="C13" s="364">
        <v>1</v>
      </c>
      <c r="D13" s="364">
        <v>0</v>
      </c>
      <c r="E13" s="364">
        <v>3</v>
      </c>
      <c r="F13" s="365">
        <v>1</v>
      </c>
      <c r="G13" s="365">
        <v>2</v>
      </c>
      <c r="H13" s="365">
        <v>0</v>
      </c>
      <c r="I13" s="365">
        <v>8</v>
      </c>
      <c r="J13" s="365">
        <v>0</v>
      </c>
      <c r="K13" s="365">
        <v>4</v>
      </c>
      <c r="L13" s="365">
        <v>127</v>
      </c>
      <c r="M13" s="365">
        <v>102</v>
      </c>
      <c r="N13" s="365">
        <v>0</v>
      </c>
      <c r="O13" s="365">
        <v>20</v>
      </c>
      <c r="P13" s="365">
        <v>0</v>
      </c>
      <c r="Q13" s="365">
        <v>0</v>
      </c>
      <c r="R13" s="365">
        <v>5</v>
      </c>
      <c r="S13" s="365">
        <v>11</v>
      </c>
      <c r="T13" s="366">
        <v>2016</v>
      </c>
    </row>
    <row r="14" spans="1:20" s="19" customFormat="1" ht="21.75" customHeight="1">
      <c r="A14" s="367">
        <v>2017</v>
      </c>
      <c r="B14" s="368">
        <v>145</v>
      </c>
      <c r="C14" s="368">
        <v>1</v>
      </c>
      <c r="D14" s="368">
        <v>0</v>
      </c>
      <c r="E14" s="368">
        <v>3</v>
      </c>
      <c r="F14" s="368">
        <v>1</v>
      </c>
      <c r="G14" s="368">
        <v>2</v>
      </c>
      <c r="H14" s="368">
        <v>0</v>
      </c>
      <c r="I14" s="368">
        <v>8</v>
      </c>
      <c r="J14" s="368">
        <v>0</v>
      </c>
      <c r="K14" s="368">
        <v>4</v>
      </c>
      <c r="L14" s="368">
        <v>115</v>
      </c>
      <c r="M14" s="368">
        <v>89</v>
      </c>
      <c r="N14" s="368">
        <v>0</v>
      </c>
      <c r="O14" s="368">
        <v>21</v>
      </c>
      <c r="P14" s="368">
        <v>0</v>
      </c>
      <c r="Q14" s="368">
        <v>0</v>
      </c>
      <c r="R14" s="368">
        <v>5</v>
      </c>
      <c r="S14" s="368">
        <v>11</v>
      </c>
      <c r="T14" s="369">
        <v>2017</v>
      </c>
    </row>
    <row r="15" spans="1:20" s="19" customFormat="1" ht="21.75" customHeight="1">
      <c r="A15" s="367">
        <v>2018</v>
      </c>
      <c r="B15" s="368">
        <v>141</v>
      </c>
      <c r="C15" s="368">
        <v>0</v>
      </c>
      <c r="D15" s="368">
        <v>0</v>
      </c>
      <c r="E15" s="368">
        <v>2</v>
      </c>
      <c r="F15" s="368">
        <v>0</v>
      </c>
      <c r="G15" s="368">
        <v>2</v>
      </c>
      <c r="H15" s="368">
        <v>0</v>
      </c>
      <c r="I15" s="368">
        <v>9</v>
      </c>
      <c r="J15" s="368">
        <v>0</v>
      </c>
      <c r="K15" s="368">
        <v>0</v>
      </c>
      <c r="L15" s="368">
        <v>117</v>
      </c>
      <c r="M15" s="368">
        <v>90</v>
      </c>
      <c r="N15" s="368">
        <v>0</v>
      </c>
      <c r="O15" s="368">
        <v>22</v>
      </c>
      <c r="P15" s="368">
        <v>0</v>
      </c>
      <c r="Q15" s="368">
        <v>0</v>
      </c>
      <c r="R15" s="368">
        <v>5</v>
      </c>
      <c r="S15" s="368">
        <v>13</v>
      </c>
      <c r="T15" s="369">
        <v>2018</v>
      </c>
    </row>
    <row r="16" spans="1:20" s="14" customFormat="1" ht="21.75" customHeight="1">
      <c r="A16" s="370">
        <v>2019</v>
      </c>
      <c r="B16" s="371">
        <f>SUM(B17:B32)</f>
        <v>139</v>
      </c>
      <c r="C16" s="371">
        <f aca="true" t="shared" si="0" ref="C16:R16">SUM(C17:C32)</f>
        <v>0</v>
      </c>
      <c r="D16" s="371">
        <f t="shared" si="0"/>
        <v>0</v>
      </c>
      <c r="E16" s="371">
        <f t="shared" si="0"/>
        <v>1</v>
      </c>
      <c r="F16" s="371">
        <f t="shared" si="0"/>
        <v>1</v>
      </c>
      <c r="G16" s="371">
        <f t="shared" si="0"/>
        <v>0</v>
      </c>
      <c r="H16" s="371">
        <f t="shared" si="0"/>
        <v>0</v>
      </c>
      <c r="I16" s="371">
        <f>SUM(I17:I32)</f>
        <v>9</v>
      </c>
      <c r="J16" s="371">
        <f t="shared" si="0"/>
        <v>0</v>
      </c>
      <c r="K16" s="371">
        <f t="shared" si="0"/>
        <v>3</v>
      </c>
      <c r="L16" s="371">
        <f t="shared" si="0"/>
        <v>113</v>
      </c>
      <c r="M16" s="371">
        <f t="shared" si="0"/>
        <v>84</v>
      </c>
      <c r="N16" s="371">
        <f t="shared" si="0"/>
        <v>1</v>
      </c>
      <c r="O16" s="371">
        <f t="shared" si="0"/>
        <v>23</v>
      </c>
      <c r="P16" s="371">
        <f t="shared" si="0"/>
        <v>0</v>
      </c>
      <c r="Q16" s="371">
        <f>SUM(Q17:Q32)</f>
        <v>0</v>
      </c>
      <c r="R16" s="371">
        <f t="shared" si="0"/>
        <v>5</v>
      </c>
      <c r="S16" s="371">
        <f>SUM(S17:S32)</f>
        <v>13</v>
      </c>
      <c r="T16" s="372">
        <v>2019</v>
      </c>
    </row>
    <row r="17" spans="1:20" s="19" customFormat="1" ht="21.75" customHeight="1">
      <c r="A17" s="363" t="s">
        <v>200</v>
      </c>
      <c r="B17" s="373">
        <f>SUM(C17:E17,I17:L17,S17)</f>
        <v>11</v>
      </c>
      <c r="C17" s="373">
        <v>0</v>
      </c>
      <c r="D17" s="373">
        <v>0</v>
      </c>
      <c r="E17" s="374">
        <f aca="true" t="shared" si="1" ref="E17:E32">SUM(F17:H17)</f>
        <v>0</v>
      </c>
      <c r="F17" s="373">
        <v>0</v>
      </c>
      <c r="G17" s="373">
        <v>0</v>
      </c>
      <c r="H17" s="373">
        <v>0</v>
      </c>
      <c r="I17" s="373">
        <v>0</v>
      </c>
      <c r="J17" s="373">
        <v>0</v>
      </c>
      <c r="K17" s="375">
        <v>1</v>
      </c>
      <c r="L17" s="544">
        <f>SUM(M17:R17)</f>
        <v>9</v>
      </c>
      <c r="M17" s="375">
        <v>8</v>
      </c>
      <c r="N17" s="373">
        <v>0</v>
      </c>
      <c r="O17" s="375">
        <v>1</v>
      </c>
      <c r="P17" s="373">
        <v>0</v>
      </c>
      <c r="Q17" s="373">
        <v>0</v>
      </c>
      <c r="R17" s="373">
        <v>0</v>
      </c>
      <c r="S17" s="375">
        <v>1</v>
      </c>
      <c r="T17" s="376" t="s">
        <v>74</v>
      </c>
    </row>
    <row r="18" spans="1:20" s="19" customFormat="1" ht="21.75" customHeight="1">
      <c r="A18" s="363" t="s">
        <v>201</v>
      </c>
      <c r="B18" s="373">
        <f aca="true" t="shared" si="2" ref="B18:B32">SUM(C18:E18,I18:L18,S18)</f>
        <v>3</v>
      </c>
      <c r="C18" s="373">
        <v>0</v>
      </c>
      <c r="D18" s="373">
        <v>0</v>
      </c>
      <c r="E18" s="374">
        <f t="shared" si="1"/>
        <v>0</v>
      </c>
      <c r="F18" s="373">
        <v>0</v>
      </c>
      <c r="G18" s="373">
        <v>0</v>
      </c>
      <c r="H18" s="373">
        <v>0</v>
      </c>
      <c r="I18" s="373">
        <v>0</v>
      </c>
      <c r="J18" s="373">
        <v>0</v>
      </c>
      <c r="K18" s="373">
        <v>0</v>
      </c>
      <c r="L18" s="544">
        <f aca="true" t="shared" si="3" ref="L18:L32">SUM(M18:R18)</f>
        <v>3</v>
      </c>
      <c r="M18" s="375">
        <v>3</v>
      </c>
      <c r="N18" s="373">
        <v>0</v>
      </c>
      <c r="O18" s="373">
        <v>0</v>
      </c>
      <c r="P18" s="373">
        <v>0</v>
      </c>
      <c r="Q18" s="373">
        <v>0</v>
      </c>
      <c r="R18" s="373">
        <v>0</v>
      </c>
      <c r="S18" s="373">
        <v>0</v>
      </c>
      <c r="T18" s="377" t="s">
        <v>75</v>
      </c>
    </row>
    <row r="19" spans="1:20" s="19" customFormat="1" ht="21.75" customHeight="1">
      <c r="A19" s="363" t="s">
        <v>202</v>
      </c>
      <c r="B19" s="373">
        <f t="shared" si="2"/>
        <v>3</v>
      </c>
      <c r="C19" s="373">
        <v>0</v>
      </c>
      <c r="D19" s="373">
        <v>0</v>
      </c>
      <c r="E19" s="374">
        <f t="shared" si="1"/>
        <v>0</v>
      </c>
      <c r="F19" s="373">
        <v>0</v>
      </c>
      <c r="G19" s="373">
        <v>0</v>
      </c>
      <c r="H19" s="373">
        <v>0</v>
      </c>
      <c r="I19" s="373">
        <v>0</v>
      </c>
      <c r="J19" s="373">
        <v>0</v>
      </c>
      <c r="K19" s="373">
        <v>0</v>
      </c>
      <c r="L19" s="544">
        <f t="shared" si="3"/>
        <v>3</v>
      </c>
      <c r="M19" s="375">
        <v>2</v>
      </c>
      <c r="N19" s="373">
        <v>0</v>
      </c>
      <c r="O19" s="375">
        <v>1</v>
      </c>
      <c r="P19" s="373">
        <v>0</v>
      </c>
      <c r="Q19" s="373">
        <v>0</v>
      </c>
      <c r="R19" s="373">
        <v>0</v>
      </c>
      <c r="S19" s="373">
        <v>0</v>
      </c>
      <c r="T19" s="377" t="s">
        <v>76</v>
      </c>
    </row>
    <row r="20" spans="1:20" s="19" customFormat="1" ht="21.75" customHeight="1">
      <c r="A20" s="363" t="s">
        <v>203</v>
      </c>
      <c r="B20" s="373">
        <f t="shared" si="2"/>
        <v>3</v>
      </c>
      <c r="C20" s="373">
        <v>0</v>
      </c>
      <c r="D20" s="373">
        <v>0</v>
      </c>
      <c r="E20" s="374">
        <f t="shared" si="1"/>
        <v>1</v>
      </c>
      <c r="F20" s="375">
        <v>1</v>
      </c>
      <c r="G20" s="373">
        <v>0</v>
      </c>
      <c r="H20" s="373">
        <v>0</v>
      </c>
      <c r="I20" s="375">
        <v>1</v>
      </c>
      <c r="J20" s="373">
        <v>0</v>
      </c>
      <c r="K20" s="373">
        <v>0</v>
      </c>
      <c r="L20" s="544">
        <f t="shared" si="3"/>
        <v>1</v>
      </c>
      <c r="M20" s="375">
        <v>1</v>
      </c>
      <c r="N20" s="373">
        <v>0</v>
      </c>
      <c r="O20" s="373">
        <v>0</v>
      </c>
      <c r="P20" s="373">
        <v>0</v>
      </c>
      <c r="Q20" s="373">
        <v>0</v>
      </c>
      <c r="R20" s="373">
        <v>0</v>
      </c>
      <c r="S20" s="373">
        <v>0</v>
      </c>
      <c r="T20" s="377" t="s">
        <v>77</v>
      </c>
    </row>
    <row r="21" spans="1:20" s="19" customFormat="1" ht="21.75" customHeight="1">
      <c r="A21" s="363" t="s">
        <v>204</v>
      </c>
      <c r="B21" s="373">
        <f t="shared" si="2"/>
        <v>3</v>
      </c>
      <c r="C21" s="373">
        <v>0</v>
      </c>
      <c r="D21" s="373">
        <v>0</v>
      </c>
      <c r="E21" s="374">
        <f t="shared" si="1"/>
        <v>0</v>
      </c>
      <c r="F21" s="373">
        <v>0</v>
      </c>
      <c r="G21" s="373">
        <v>0</v>
      </c>
      <c r="H21" s="373">
        <v>0</v>
      </c>
      <c r="I21" s="373">
        <v>0</v>
      </c>
      <c r="J21" s="373">
        <v>0</v>
      </c>
      <c r="K21" s="373">
        <v>0</v>
      </c>
      <c r="L21" s="544">
        <f t="shared" si="3"/>
        <v>3</v>
      </c>
      <c r="M21" s="375">
        <v>2</v>
      </c>
      <c r="N21" s="373">
        <v>0</v>
      </c>
      <c r="O21" s="373">
        <v>0</v>
      </c>
      <c r="P21" s="373">
        <v>0</v>
      </c>
      <c r="Q21" s="373">
        <v>0</v>
      </c>
      <c r="R21" s="375">
        <v>1</v>
      </c>
      <c r="S21" s="373">
        <v>0</v>
      </c>
      <c r="T21" s="377" t="s">
        <v>78</v>
      </c>
    </row>
    <row r="22" spans="1:20" s="19" customFormat="1" ht="21.75" customHeight="1">
      <c r="A22" s="363" t="s">
        <v>205</v>
      </c>
      <c r="B22" s="373">
        <f t="shared" si="2"/>
        <v>4</v>
      </c>
      <c r="C22" s="373">
        <v>0</v>
      </c>
      <c r="D22" s="373">
        <v>0</v>
      </c>
      <c r="E22" s="374">
        <f t="shared" si="1"/>
        <v>0</v>
      </c>
      <c r="F22" s="373">
        <v>0</v>
      </c>
      <c r="G22" s="373">
        <v>0</v>
      </c>
      <c r="H22" s="373">
        <v>0</v>
      </c>
      <c r="I22" s="373">
        <v>0</v>
      </c>
      <c r="J22" s="373">
        <v>0</v>
      </c>
      <c r="K22" s="373">
        <v>0</v>
      </c>
      <c r="L22" s="544">
        <f t="shared" si="3"/>
        <v>4</v>
      </c>
      <c r="M22" s="375">
        <v>4</v>
      </c>
      <c r="N22" s="373">
        <v>0</v>
      </c>
      <c r="O22" s="373">
        <v>0</v>
      </c>
      <c r="P22" s="373">
        <v>0</v>
      </c>
      <c r="Q22" s="373">
        <v>0</v>
      </c>
      <c r="R22" s="373">
        <v>0</v>
      </c>
      <c r="S22" s="373">
        <v>0</v>
      </c>
      <c r="T22" s="377" t="s">
        <v>79</v>
      </c>
    </row>
    <row r="23" spans="1:20" s="19" customFormat="1" ht="21.75" customHeight="1">
      <c r="A23" s="363" t="s">
        <v>206</v>
      </c>
      <c r="B23" s="373">
        <f t="shared" si="2"/>
        <v>3</v>
      </c>
      <c r="C23" s="373">
        <v>0</v>
      </c>
      <c r="D23" s="373">
        <v>0</v>
      </c>
      <c r="E23" s="374">
        <f t="shared" si="1"/>
        <v>0</v>
      </c>
      <c r="F23" s="373">
        <v>0</v>
      </c>
      <c r="G23" s="373">
        <v>0</v>
      </c>
      <c r="H23" s="373">
        <v>0</v>
      </c>
      <c r="I23" s="373">
        <v>0</v>
      </c>
      <c r="J23" s="373">
        <v>0</v>
      </c>
      <c r="K23" s="373">
        <v>0</v>
      </c>
      <c r="L23" s="544">
        <f t="shared" si="3"/>
        <v>3</v>
      </c>
      <c r="M23" s="375">
        <v>1</v>
      </c>
      <c r="N23" s="373">
        <v>0</v>
      </c>
      <c r="O23" s="375">
        <v>2</v>
      </c>
      <c r="P23" s="373">
        <v>0</v>
      </c>
      <c r="Q23" s="373">
        <v>0</v>
      </c>
      <c r="R23" s="373">
        <v>0</v>
      </c>
      <c r="S23" s="373">
        <v>0</v>
      </c>
      <c r="T23" s="377" t="s">
        <v>80</v>
      </c>
    </row>
    <row r="24" spans="1:20" s="19" customFormat="1" ht="21.75" customHeight="1">
      <c r="A24" s="363" t="s">
        <v>207</v>
      </c>
      <c r="B24" s="373">
        <f t="shared" si="2"/>
        <v>0</v>
      </c>
      <c r="C24" s="373">
        <v>0</v>
      </c>
      <c r="D24" s="373">
        <v>0</v>
      </c>
      <c r="E24" s="374">
        <f t="shared" si="1"/>
        <v>0</v>
      </c>
      <c r="F24" s="373">
        <v>0</v>
      </c>
      <c r="G24" s="373">
        <v>0</v>
      </c>
      <c r="H24" s="373">
        <v>0</v>
      </c>
      <c r="I24" s="373">
        <v>0</v>
      </c>
      <c r="J24" s="373">
        <v>0</v>
      </c>
      <c r="K24" s="373">
        <v>0</v>
      </c>
      <c r="L24" s="544">
        <f t="shared" si="3"/>
        <v>0</v>
      </c>
      <c r="M24" s="373">
        <v>0</v>
      </c>
      <c r="N24" s="373">
        <v>0</v>
      </c>
      <c r="O24" s="373">
        <v>0</v>
      </c>
      <c r="P24" s="373">
        <v>0</v>
      </c>
      <c r="Q24" s="373">
        <v>0</v>
      </c>
      <c r="R24" s="373">
        <v>0</v>
      </c>
      <c r="S24" s="373">
        <v>0</v>
      </c>
      <c r="T24" s="377" t="s">
        <v>81</v>
      </c>
    </row>
    <row r="25" spans="1:20" s="19" customFormat="1" ht="21.75" customHeight="1">
      <c r="A25" s="363" t="s">
        <v>208</v>
      </c>
      <c r="B25" s="373">
        <f t="shared" si="2"/>
        <v>4</v>
      </c>
      <c r="C25" s="373">
        <v>0</v>
      </c>
      <c r="D25" s="373">
        <v>0</v>
      </c>
      <c r="E25" s="374">
        <f t="shared" si="1"/>
        <v>0</v>
      </c>
      <c r="F25" s="373">
        <v>0</v>
      </c>
      <c r="G25" s="373">
        <v>0</v>
      </c>
      <c r="H25" s="373">
        <v>0</v>
      </c>
      <c r="I25" s="373">
        <v>0</v>
      </c>
      <c r="J25" s="373">
        <v>0</v>
      </c>
      <c r="K25" s="373">
        <v>0</v>
      </c>
      <c r="L25" s="544">
        <f t="shared" si="3"/>
        <v>4</v>
      </c>
      <c r="M25" s="375">
        <v>4</v>
      </c>
      <c r="N25" s="373">
        <v>0</v>
      </c>
      <c r="O25" s="373">
        <v>0</v>
      </c>
      <c r="P25" s="373">
        <v>0</v>
      </c>
      <c r="Q25" s="373">
        <v>0</v>
      </c>
      <c r="R25" s="373">
        <v>0</v>
      </c>
      <c r="S25" s="373">
        <v>0</v>
      </c>
      <c r="T25" s="377" t="s">
        <v>82</v>
      </c>
    </row>
    <row r="26" spans="1:20" s="19" customFormat="1" ht="21.75" customHeight="1">
      <c r="A26" s="363" t="s">
        <v>209</v>
      </c>
      <c r="B26" s="373">
        <f t="shared" si="2"/>
        <v>1</v>
      </c>
      <c r="C26" s="373">
        <v>0</v>
      </c>
      <c r="D26" s="373">
        <v>0</v>
      </c>
      <c r="E26" s="374">
        <f t="shared" si="1"/>
        <v>0</v>
      </c>
      <c r="F26" s="373">
        <v>0</v>
      </c>
      <c r="G26" s="373">
        <v>0</v>
      </c>
      <c r="H26" s="373">
        <v>0</v>
      </c>
      <c r="I26" s="373">
        <v>0</v>
      </c>
      <c r="J26" s="373">
        <v>0</v>
      </c>
      <c r="K26" s="373">
        <v>0</v>
      </c>
      <c r="L26" s="544">
        <f t="shared" si="3"/>
        <v>1</v>
      </c>
      <c r="M26" s="375">
        <v>1</v>
      </c>
      <c r="N26" s="373">
        <v>0</v>
      </c>
      <c r="O26" s="373">
        <v>0</v>
      </c>
      <c r="P26" s="373">
        <v>0</v>
      </c>
      <c r="Q26" s="373">
        <v>0</v>
      </c>
      <c r="R26" s="373">
        <v>0</v>
      </c>
      <c r="S26" s="373">
        <v>0</v>
      </c>
      <c r="T26" s="377" t="s">
        <v>83</v>
      </c>
    </row>
    <row r="27" spans="1:20" s="19" customFormat="1" ht="21.75" customHeight="1">
      <c r="A27" s="363" t="s">
        <v>210</v>
      </c>
      <c r="B27" s="373">
        <f t="shared" si="2"/>
        <v>4</v>
      </c>
      <c r="C27" s="373">
        <v>0</v>
      </c>
      <c r="D27" s="373">
        <v>0</v>
      </c>
      <c r="E27" s="374">
        <f t="shared" si="1"/>
        <v>0</v>
      </c>
      <c r="F27" s="373">
        <v>0</v>
      </c>
      <c r="G27" s="373">
        <v>0</v>
      </c>
      <c r="H27" s="373">
        <v>0</v>
      </c>
      <c r="I27" s="373">
        <v>0</v>
      </c>
      <c r="J27" s="373">
        <v>0</v>
      </c>
      <c r="K27" s="373">
        <v>0</v>
      </c>
      <c r="L27" s="544">
        <f t="shared" si="3"/>
        <v>4</v>
      </c>
      <c r="M27" s="375">
        <v>4</v>
      </c>
      <c r="N27" s="373">
        <v>0</v>
      </c>
      <c r="O27" s="373">
        <v>0</v>
      </c>
      <c r="P27" s="373">
        <v>0</v>
      </c>
      <c r="Q27" s="373">
        <v>0</v>
      </c>
      <c r="R27" s="373">
        <v>0</v>
      </c>
      <c r="S27" s="373">
        <v>0</v>
      </c>
      <c r="T27" s="377" t="s">
        <v>84</v>
      </c>
    </row>
    <row r="28" spans="1:20" s="19" customFormat="1" ht="21.75" customHeight="1">
      <c r="A28" s="363" t="s">
        <v>211</v>
      </c>
      <c r="B28" s="373">
        <f t="shared" si="2"/>
        <v>33</v>
      </c>
      <c r="C28" s="373">
        <v>0</v>
      </c>
      <c r="D28" s="373">
        <v>0</v>
      </c>
      <c r="E28" s="374">
        <f t="shared" si="1"/>
        <v>0</v>
      </c>
      <c r="F28" s="373">
        <v>0</v>
      </c>
      <c r="G28" s="373">
        <v>0</v>
      </c>
      <c r="H28" s="373">
        <v>0</v>
      </c>
      <c r="I28" s="373">
        <v>0</v>
      </c>
      <c r="J28" s="373">
        <v>0</v>
      </c>
      <c r="K28" s="375">
        <v>1</v>
      </c>
      <c r="L28" s="544">
        <f t="shared" si="3"/>
        <v>30</v>
      </c>
      <c r="M28" s="375">
        <v>20</v>
      </c>
      <c r="N28" s="373">
        <v>0</v>
      </c>
      <c r="O28" s="375">
        <v>9</v>
      </c>
      <c r="P28" s="373">
        <v>0</v>
      </c>
      <c r="Q28" s="373">
        <v>0</v>
      </c>
      <c r="R28" s="375">
        <v>1</v>
      </c>
      <c r="S28" s="375">
        <v>2</v>
      </c>
      <c r="T28" s="377" t="s">
        <v>85</v>
      </c>
    </row>
    <row r="29" spans="1:20" s="19" customFormat="1" ht="21.75" customHeight="1">
      <c r="A29" s="363" t="s">
        <v>212</v>
      </c>
      <c r="B29" s="373">
        <f t="shared" si="2"/>
        <v>17</v>
      </c>
      <c r="C29" s="373">
        <v>0</v>
      </c>
      <c r="D29" s="373">
        <v>0</v>
      </c>
      <c r="E29" s="374">
        <f t="shared" si="1"/>
        <v>0</v>
      </c>
      <c r="F29" s="373">
        <v>0</v>
      </c>
      <c r="G29" s="373">
        <v>0</v>
      </c>
      <c r="H29" s="373">
        <v>0</v>
      </c>
      <c r="I29" s="375">
        <v>4</v>
      </c>
      <c r="J29" s="373">
        <v>0</v>
      </c>
      <c r="K29" s="373">
        <v>0</v>
      </c>
      <c r="L29" s="544">
        <f t="shared" si="3"/>
        <v>9</v>
      </c>
      <c r="M29" s="375">
        <v>4</v>
      </c>
      <c r="N29" s="373">
        <v>0</v>
      </c>
      <c r="O29" s="375">
        <v>4</v>
      </c>
      <c r="P29" s="373">
        <v>0</v>
      </c>
      <c r="Q29" s="373">
        <v>0</v>
      </c>
      <c r="R29" s="375">
        <v>1</v>
      </c>
      <c r="S29" s="375">
        <v>4</v>
      </c>
      <c r="T29" s="377" t="s">
        <v>20</v>
      </c>
    </row>
    <row r="30" spans="1:20" s="19" customFormat="1" ht="21.75" customHeight="1">
      <c r="A30" s="363" t="s">
        <v>213</v>
      </c>
      <c r="B30" s="373">
        <f t="shared" si="2"/>
        <v>26</v>
      </c>
      <c r="C30" s="373">
        <v>0</v>
      </c>
      <c r="D30" s="373">
        <v>0</v>
      </c>
      <c r="E30" s="374">
        <f t="shared" si="1"/>
        <v>0</v>
      </c>
      <c r="F30" s="373">
        <v>0</v>
      </c>
      <c r="G30" s="373">
        <v>0</v>
      </c>
      <c r="H30" s="373">
        <v>0</v>
      </c>
      <c r="I30" s="375">
        <v>2</v>
      </c>
      <c r="J30" s="373">
        <v>0</v>
      </c>
      <c r="K30" s="375">
        <v>1</v>
      </c>
      <c r="L30" s="544">
        <f t="shared" si="3"/>
        <v>20</v>
      </c>
      <c r="M30" s="375">
        <v>14</v>
      </c>
      <c r="N30" s="375">
        <v>1</v>
      </c>
      <c r="O30" s="375">
        <v>4</v>
      </c>
      <c r="P30" s="373">
        <v>0</v>
      </c>
      <c r="Q30" s="373">
        <v>0</v>
      </c>
      <c r="R30" s="375">
        <v>1</v>
      </c>
      <c r="S30" s="375">
        <v>3</v>
      </c>
      <c r="T30" s="377" t="s">
        <v>21</v>
      </c>
    </row>
    <row r="31" spans="1:20" s="19" customFormat="1" ht="21.75" customHeight="1">
      <c r="A31" s="363" t="s">
        <v>214</v>
      </c>
      <c r="B31" s="373">
        <f t="shared" si="2"/>
        <v>10</v>
      </c>
      <c r="C31" s="373">
        <v>0</v>
      </c>
      <c r="D31" s="373">
        <v>0</v>
      </c>
      <c r="E31" s="374">
        <f t="shared" si="1"/>
        <v>0</v>
      </c>
      <c r="F31" s="373">
        <v>0</v>
      </c>
      <c r="G31" s="373">
        <v>0</v>
      </c>
      <c r="H31" s="373">
        <v>0</v>
      </c>
      <c r="I31" s="375">
        <v>2</v>
      </c>
      <c r="J31" s="373">
        <v>0</v>
      </c>
      <c r="K31" s="373">
        <v>0</v>
      </c>
      <c r="L31" s="544">
        <f t="shared" si="3"/>
        <v>6</v>
      </c>
      <c r="M31" s="375">
        <v>4</v>
      </c>
      <c r="N31" s="373">
        <v>0</v>
      </c>
      <c r="O31" s="375">
        <v>1</v>
      </c>
      <c r="P31" s="373">
        <v>0</v>
      </c>
      <c r="Q31" s="373">
        <v>0</v>
      </c>
      <c r="R31" s="375">
        <v>1</v>
      </c>
      <c r="S31" s="375">
        <v>2</v>
      </c>
      <c r="T31" s="377" t="s">
        <v>22</v>
      </c>
    </row>
    <row r="32" spans="1:20" s="19" customFormat="1" ht="21.75" customHeight="1">
      <c r="A32" s="363" t="s">
        <v>215</v>
      </c>
      <c r="B32" s="373">
        <f t="shared" si="2"/>
        <v>14</v>
      </c>
      <c r="C32" s="373">
        <v>0</v>
      </c>
      <c r="D32" s="373">
        <v>0</v>
      </c>
      <c r="E32" s="374">
        <f t="shared" si="1"/>
        <v>0</v>
      </c>
      <c r="F32" s="373">
        <v>0</v>
      </c>
      <c r="G32" s="373">
        <v>0</v>
      </c>
      <c r="H32" s="373">
        <v>0</v>
      </c>
      <c r="I32" s="373">
        <v>0</v>
      </c>
      <c r="J32" s="373">
        <v>0</v>
      </c>
      <c r="K32" s="373">
        <v>0</v>
      </c>
      <c r="L32" s="544">
        <f t="shared" si="3"/>
        <v>13</v>
      </c>
      <c r="M32" s="375">
        <v>12</v>
      </c>
      <c r="N32" s="373">
        <v>0</v>
      </c>
      <c r="O32" s="375">
        <v>1</v>
      </c>
      <c r="P32" s="373">
        <v>0</v>
      </c>
      <c r="Q32" s="373">
        <v>0</v>
      </c>
      <c r="R32" s="373">
        <v>0</v>
      </c>
      <c r="S32" s="375">
        <v>1</v>
      </c>
      <c r="T32" s="377" t="s">
        <v>23</v>
      </c>
    </row>
    <row r="33" spans="1:20" s="19" customFormat="1" ht="3" customHeight="1" thickBot="1">
      <c r="A33" s="262"/>
      <c r="B33" s="263"/>
      <c r="C33" s="263"/>
      <c r="D33" s="263"/>
      <c r="E33" s="263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5"/>
    </row>
    <row r="34" spans="1:20" s="19" customFormat="1" ht="12.75" customHeight="1">
      <c r="A34" s="279" t="s">
        <v>178</v>
      </c>
      <c r="B34" s="56"/>
      <c r="C34" s="56"/>
      <c r="D34" s="56"/>
      <c r="E34" s="56"/>
      <c r="F34" s="266"/>
      <c r="G34" s="61"/>
      <c r="K34" s="148" t="s">
        <v>179</v>
      </c>
      <c r="T34" s="56"/>
    </row>
    <row r="35" ht="12.75" customHeight="1">
      <c r="F35" s="267"/>
    </row>
    <row r="36" spans="2:20" ht="9.75" customHeight="1">
      <c r="B36" s="1"/>
      <c r="C36" s="1"/>
      <c r="D36" s="1"/>
      <c r="E36" s="1"/>
      <c r="F36" s="1"/>
      <c r="T36" s="1"/>
    </row>
  </sheetData>
  <sheetProtection/>
  <mergeCells count="6">
    <mergeCell ref="A3:J3"/>
    <mergeCell ref="K3:T3"/>
    <mergeCell ref="A6:A11"/>
    <mergeCell ref="E6:H6"/>
    <mergeCell ref="T6:T11"/>
    <mergeCell ref="E7:H7"/>
  </mergeCells>
  <printOptions horizontalCentered="1"/>
  <pageMargins left="0.984251968503937" right="0.984251968503937" top="0.5905511811023623" bottom="0.5905511811023623" header="0.15748031496062992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T37"/>
  <sheetViews>
    <sheetView zoomScaleSheetLayoutView="107" zoomScalePageLayoutView="0" workbookViewId="0" topLeftCell="A4">
      <selection activeCell="B7" sqref="B7"/>
    </sheetView>
  </sheetViews>
  <sheetFormatPr defaultColWidth="7.99609375" defaultRowHeight="13.5"/>
  <cols>
    <col min="1" max="1" width="10.6640625" style="17" customWidth="1"/>
    <col min="2" max="3" width="7.4453125" style="101" bestFit="1" customWidth="1"/>
    <col min="4" max="4" width="9.10546875" style="1" customWidth="1"/>
    <col min="5" max="5" width="10.21484375" style="1" bestFit="1" customWidth="1"/>
    <col min="6" max="6" width="12.10546875" style="1" bestFit="1" customWidth="1"/>
    <col min="7" max="7" width="7.4453125" style="1" bestFit="1" customWidth="1"/>
    <col min="8" max="8" width="9.88671875" style="1" bestFit="1" customWidth="1"/>
    <col min="9" max="9" width="8.77734375" style="1" customWidth="1"/>
    <col min="10" max="11" width="10.10546875" style="1" customWidth="1"/>
    <col min="12" max="12" width="8.99609375" style="1" customWidth="1"/>
    <col min="13" max="13" width="8.4453125" style="101" customWidth="1"/>
    <col min="14" max="14" width="7.6640625" style="101" customWidth="1"/>
    <col min="15" max="15" width="9.10546875" style="1" customWidth="1"/>
    <col min="16" max="16" width="7.5546875" style="1" customWidth="1"/>
    <col min="17" max="17" width="7.10546875" style="1" customWidth="1"/>
    <col min="18" max="19" width="9.10546875" style="1" hidden="1" customWidth="1"/>
    <col min="20" max="20" width="10.6640625" style="101" customWidth="1"/>
    <col min="21" max="21" width="0.55078125" style="1" customWidth="1"/>
    <col min="22" max="22" width="0.3359375" style="1" customWidth="1"/>
    <col min="23" max="16384" width="7.99609375" style="1" customWidth="1"/>
  </cols>
  <sheetData>
    <row r="1" spans="1:20" s="8" customFormat="1" ht="11.25">
      <c r="A1" s="64" t="s">
        <v>93</v>
      </c>
      <c r="B1" s="64"/>
      <c r="C1" s="105"/>
      <c r="M1" s="105"/>
      <c r="N1" s="105"/>
      <c r="T1" s="244" t="s">
        <v>0</v>
      </c>
    </row>
    <row r="2" spans="1:20" ht="12">
      <c r="A2" s="65"/>
      <c r="B2" s="65"/>
      <c r="C2" s="79"/>
      <c r="M2" s="79"/>
      <c r="N2" s="79"/>
      <c r="T2" s="79"/>
    </row>
    <row r="3" spans="1:20" s="83" customFormat="1" ht="24.75" customHeight="1">
      <c r="A3" s="81" t="s">
        <v>450</v>
      </c>
      <c r="B3" s="108"/>
      <c r="C3" s="108"/>
      <c r="D3" s="81"/>
      <c r="E3" s="81"/>
      <c r="F3" s="81"/>
      <c r="G3" s="81"/>
      <c r="H3" s="81"/>
      <c r="I3" s="81"/>
      <c r="J3" s="81" t="s">
        <v>451</v>
      </c>
      <c r="K3" s="81"/>
      <c r="L3" s="81"/>
      <c r="M3" s="108"/>
      <c r="N3" s="108"/>
      <c r="O3" s="81"/>
      <c r="P3" s="81"/>
      <c r="Q3" s="81"/>
      <c r="R3" s="81"/>
      <c r="S3" s="81"/>
      <c r="T3" s="108"/>
    </row>
    <row r="4" spans="1:20" s="86" customFormat="1" ht="8.25" customHeight="1">
      <c r="A4" s="125"/>
      <c r="B4" s="126"/>
      <c r="C4" s="126"/>
      <c r="D4" s="125"/>
      <c r="E4" s="125"/>
      <c r="F4" s="125"/>
      <c r="G4" s="125"/>
      <c r="H4" s="125"/>
      <c r="I4" s="125"/>
      <c r="J4" s="125"/>
      <c r="K4" s="125"/>
      <c r="L4" s="125"/>
      <c r="M4" s="126"/>
      <c r="N4" s="126"/>
      <c r="O4" s="125"/>
      <c r="P4" s="125"/>
      <c r="Q4" s="125"/>
      <c r="R4" s="125"/>
      <c r="S4" s="125"/>
      <c r="T4" s="126"/>
    </row>
    <row r="5" spans="1:20" s="14" customFormat="1" ht="15.75" thickBot="1">
      <c r="A5" s="19"/>
      <c r="B5" s="115"/>
      <c r="C5" s="115"/>
      <c r="M5" s="115"/>
      <c r="N5" s="115"/>
      <c r="T5" s="102"/>
    </row>
    <row r="6" spans="1:20" s="111" customFormat="1" ht="15" customHeight="1">
      <c r="A6" s="598" t="s">
        <v>288</v>
      </c>
      <c r="B6" s="247" t="s">
        <v>471</v>
      </c>
      <c r="C6" s="247" t="s">
        <v>470</v>
      </c>
      <c r="D6" s="247" t="s">
        <v>466</v>
      </c>
      <c r="E6" s="546" t="s">
        <v>469</v>
      </c>
      <c r="F6" s="247" t="s">
        <v>126</v>
      </c>
      <c r="G6" s="247" t="s">
        <v>127</v>
      </c>
      <c r="H6" s="247" t="s">
        <v>467</v>
      </c>
      <c r="I6" s="247" t="s">
        <v>128</v>
      </c>
      <c r="J6" s="247" t="s">
        <v>129</v>
      </c>
      <c r="K6" s="546" t="s">
        <v>468</v>
      </c>
      <c r="L6" s="247" t="s">
        <v>130</v>
      </c>
      <c r="M6" s="247" t="s">
        <v>287</v>
      </c>
      <c r="N6" s="247" t="s">
        <v>118</v>
      </c>
      <c r="O6" s="277" t="s">
        <v>131</v>
      </c>
      <c r="P6" s="247" t="s">
        <v>132</v>
      </c>
      <c r="Q6" s="247" t="s">
        <v>133</v>
      </c>
      <c r="R6" s="247" t="s">
        <v>134</v>
      </c>
      <c r="S6" s="247" t="s">
        <v>119</v>
      </c>
      <c r="T6" s="602" t="s">
        <v>9</v>
      </c>
    </row>
    <row r="7" spans="1:20" s="111" customFormat="1" ht="15" customHeight="1">
      <c r="A7" s="599"/>
      <c r="B7" s="46" t="s">
        <v>88</v>
      </c>
      <c r="C7" s="46" t="s">
        <v>145</v>
      </c>
      <c r="D7" s="46" t="s">
        <v>3</v>
      </c>
      <c r="E7" s="46" t="s">
        <v>145</v>
      </c>
      <c r="F7" s="46" t="s">
        <v>89</v>
      </c>
      <c r="G7" s="46" t="s">
        <v>89</v>
      </c>
      <c r="H7" s="46" t="s">
        <v>89</v>
      </c>
      <c r="I7" s="46" t="s">
        <v>2</v>
      </c>
      <c r="J7" s="46" t="s">
        <v>89</v>
      </c>
      <c r="K7" s="46" t="s">
        <v>146</v>
      </c>
      <c r="L7" s="46" t="s">
        <v>147</v>
      </c>
      <c r="M7" s="46" t="s">
        <v>89</v>
      </c>
      <c r="N7" s="46" t="s">
        <v>148</v>
      </c>
      <c r="O7" s="275" t="s">
        <v>89</v>
      </c>
      <c r="P7" s="46" t="s">
        <v>146</v>
      </c>
      <c r="Q7" s="46" t="s">
        <v>149</v>
      </c>
      <c r="R7" s="46" t="s">
        <v>89</v>
      </c>
      <c r="S7" s="46" t="s">
        <v>89</v>
      </c>
      <c r="T7" s="603"/>
    </row>
    <row r="8" spans="1:20" s="111" customFormat="1" ht="15" customHeight="1">
      <c r="A8" s="600"/>
      <c r="B8" s="46"/>
      <c r="C8" s="112"/>
      <c r="D8" s="87" t="s">
        <v>150</v>
      </c>
      <c r="E8" s="46"/>
      <c r="F8" s="46" t="s">
        <v>5</v>
      </c>
      <c r="G8" s="46" t="s">
        <v>4</v>
      </c>
      <c r="H8" s="46" t="s">
        <v>151</v>
      </c>
      <c r="I8" s="46" t="s">
        <v>149</v>
      </c>
      <c r="J8" s="46" t="s">
        <v>149</v>
      </c>
      <c r="K8" s="46" t="s">
        <v>152</v>
      </c>
      <c r="L8" s="46" t="s">
        <v>280</v>
      </c>
      <c r="M8" s="46" t="s">
        <v>149</v>
      </c>
      <c r="N8" s="87" t="s">
        <v>282</v>
      </c>
      <c r="O8" s="276"/>
      <c r="P8" s="46" t="s">
        <v>284</v>
      </c>
      <c r="Q8" s="46" t="s">
        <v>149</v>
      </c>
      <c r="R8" s="112"/>
      <c r="S8" s="46"/>
      <c r="T8" s="571"/>
    </row>
    <row r="9" spans="1:20" s="111" customFormat="1" ht="15" customHeight="1">
      <c r="A9" s="601"/>
      <c r="B9" s="45" t="s">
        <v>6</v>
      </c>
      <c r="C9" s="45" t="s">
        <v>4</v>
      </c>
      <c r="D9" s="45" t="s">
        <v>153</v>
      </c>
      <c r="E9" s="45" t="s">
        <v>278</v>
      </c>
      <c r="F9" s="45" t="s">
        <v>154</v>
      </c>
      <c r="G9" s="45" t="s">
        <v>8</v>
      </c>
      <c r="H9" s="45" t="s">
        <v>279</v>
      </c>
      <c r="I9" s="88" t="s">
        <v>155</v>
      </c>
      <c r="J9" s="45" t="s">
        <v>156</v>
      </c>
      <c r="K9" s="45" t="s">
        <v>157</v>
      </c>
      <c r="L9" s="45" t="s">
        <v>281</v>
      </c>
      <c r="M9" s="45" t="s">
        <v>158</v>
      </c>
      <c r="N9" s="45" t="s">
        <v>283</v>
      </c>
      <c r="O9" s="278" t="s">
        <v>7</v>
      </c>
      <c r="P9" s="45" t="s">
        <v>285</v>
      </c>
      <c r="Q9" s="45" t="s">
        <v>286</v>
      </c>
      <c r="R9" s="45" t="s">
        <v>159</v>
      </c>
      <c r="S9" s="45" t="s">
        <v>160</v>
      </c>
      <c r="T9" s="572"/>
    </row>
    <row r="10" spans="1:20" s="19" customFormat="1" ht="19.5" customHeight="1">
      <c r="A10" s="21" t="s">
        <v>183</v>
      </c>
      <c r="B10" s="23">
        <v>0</v>
      </c>
      <c r="C10" s="23">
        <v>0</v>
      </c>
      <c r="D10" s="23">
        <v>0</v>
      </c>
      <c r="E10" s="23">
        <v>155600</v>
      </c>
      <c r="F10" s="23">
        <v>1805600</v>
      </c>
      <c r="G10" s="23">
        <v>0</v>
      </c>
      <c r="H10" s="23">
        <v>71000</v>
      </c>
      <c r="I10" s="23">
        <v>0</v>
      </c>
      <c r="J10" s="23">
        <v>0</v>
      </c>
      <c r="K10" s="23">
        <v>0</v>
      </c>
      <c r="L10" s="23">
        <v>0</v>
      </c>
      <c r="M10" s="23">
        <v>956000</v>
      </c>
      <c r="N10" s="23">
        <v>0</v>
      </c>
      <c r="O10" s="23">
        <v>0</v>
      </c>
      <c r="P10" s="23">
        <v>0</v>
      </c>
      <c r="Q10" s="23">
        <v>0</v>
      </c>
      <c r="R10" s="23">
        <v>653617</v>
      </c>
      <c r="S10" s="23">
        <v>0</v>
      </c>
      <c r="T10" s="22" t="s">
        <v>183</v>
      </c>
    </row>
    <row r="11" spans="1:20" s="19" customFormat="1" ht="19.5" customHeight="1">
      <c r="A11" s="21" t="s">
        <v>197</v>
      </c>
      <c r="B11" s="23">
        <v>0</v>
      </c>
      <c r="C11" s="23">
        <v>0</v>
      </c>
      <c r="D11" s="23">
        <v>0</v>
      </c>
      <c r="E11" s="23">
        <v>517719</v>
      </c>
      <c r="F11" s="23">
        <v>860627</v>
      </c>
      <c r="G11" s="23">
        <v>0</v>
      </c>
      <c r="H11" s="23">
        <v>16484</v>
      </c>
      <c r="I11" s="23">
        <v>0</v>
      </c>
      <c r="J11" s="23">
        <v>0</v>
      </c>
      <c r="K11" s="23">
        <v>0</v>
      </c>
      <c r="L11" s="23">
        <v>0</v>
      </c>
      <c r="M11" s="23">
        <v>522621</v>
      </c>
      <c r="N11" s="23">
        <v>0</v>
      </c>
      <c r="O11" s="23">
        <v>0</v>
      </c>
      <c r="P11" s="23">
        <v>0</v>
      </c>
      <c r="Q11" s="23">
        <v>0</v>
      </c>
      <c r="R11" s="23">
        <v>653617</v>
      </c>
      <c r="S11" s="23">
        <v>0</v>
      </c>
      <c r="T11" s="22" t="s">
        <v>197</v>
      </c>
    </row>
    <row r="12" spans="1:20" s="19" customFormat="1" ht="19.5" customHeight="1">
      <c r="A12" s="21" t="s">
        <v>198</v>
      </c>
      <c r="B12" s="23">
        <v>0</v>
      </c>
      <c r="C12" s="23">
        <v>0</v>
      </c>
      <c r="D12" s="23">
        <v>0</v>
      </c>
      <c r="E12" s="23">
        <v>313398</v>
      </c>
      <c r="F12" s="23">
        <v>485431</v>
      </c>
      <c r="G12" s="23">
        <v>46</v>
      </c>
      <c r="H12" s="23">
        <v>22029</v>
      </c>
      <c r="I12" s="23">
        <v>0</v>
      </c>
      <c r="J12" s="23">
        <v>0</v>
      </c>
      <c r="K12" s="23">
        <v>0</v>
      </c>
      <c r="L12" s="23">
        <v>0</v>
      </c>
      <c r="M12" s="23">
        <v>503734</v>
      </c>
      <c r="N12" s="23">
        <v>37718</v>
      </c>
      <c r="O12" s="23">
        <v>0</v>
      </c>
      <c r="P12" s="23">
        <v>684000</v>
      </c>
      <c r="Q12" s="23">
        <v>0</v>
      </c>
      <c r="R12" s="23">
        <v>653617</v>
      </c>
      <c r="S12" s="23">
        <v>0</v>
      </c>
      <c r="T12" s="22" t="s">
        <v>198</v>
      </c>
    </row>
    <row r="13" spans="1:20" s="19" customFormat="1" ht="19.5" customHeight="1">
      <c r="A13" s="21" t="s">
        <v>216</v>
      </c>
      <c r="B13" s="23">
        <v>0</v>
      </c>
      <c r="C13" s="23">
        <v>0</v>
      </c>
      <c r="D13" s="23">
        <v>0</v>
      </c>
      <c r="E13" s="23">
        <v>397949</v>
      </c>
      <c r="F13" s="23">
        <v>644837</v>
      </c>
      <c r="G13" s="23">
        <v>130</v>
      </c>
      <c r="H13" s="23">
        <v>73325</v>
      </c>
      <c r="I13" s="23">
        <v>0</v>
      </c>
      <c r="J13" s="23">
        <v>0</v>
      </c>
      <c r="K13" s="23">
        <v>0</v>
      </c>
      <c r="L13" s="23">
        <v>0</v>
      </c>
      <c r="M13" s="23">
        <v>643517</v>
      </c>
      <c r="N13" s="23">
        <v>48241</v>
      </c>
      <c r="O13" s="23">
        <v>0</v>
      </c>
      <c r="P13" s="23">
        <v>0</v>
      </c>
      <c r="Q13" s="23">
        <v>0</v>
      </c>
      <c r="R13" s="23">
        <v>653617</v>
      </c>
      <c r="S13" s="23">
        <v>0</v>
      </c>
      <c r="T13" s="22" t="s">
        <v>216</v>
      </c>
    </row>
    <row r="14" spans="1:20" s="14" customFormat="1" ht="19.5" customHeight="1">
      <c r="A14" s="283" t="s">
        <v>219</v>
      </c>
      <c r="B14" s="284">
        <v>0</v>
      </c>
      <c r="C14" s="284">
        <v>0</v>
      </c>
      <c r="D14" s="284">
        <v>0</v>
      </c>
      <c r="E14" s="284">
        <v>631138</v>
      </c>
      <c r="F14" s="284">
        <v>462160</v>
      </c>
      <c r="G14" s="284">
        <v>106</v>
      </c>
      <c r="H14" s="284">
        <v>108227</v>
      </c>
      <c r="I14" s="284">
        <v>0</v>
      </c>
      <c r="J14" s="284">
        <v>0</v>
      </c>
      <c r="K14" s="284">
        <v>0</v>
      </c>
      <c r="L14" s="284">
        <v>0</v>
      </c>
      <c r="M14" s="284">
        <v>612164</v>
      </c>
      <c r="N14" s="284">
        <v>119355</v>
      </c>
      <c r="O14" s="284">
        <v>0</v>
      </c>
      <c r="P14" s="284">
        <v>0</v>
      </c>
      <c r="Q14" s="284">
        <v>0</v>
      </c>
      <c r="R14" s="284">
        <v>653617</v>
      </c>
      <c r="S14" s="284">
        <v>0</v>
      </c>
      <c r="T14" s="285" t="s">
        <v>220</v>
      </c>
    </row>
    <row r="15" spans="1:20" s="19" customFormat="1" ht="0.75" customHeight="1">
      <c r="A15" s="2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27"/>
    </row>
    <row r="16" spans="1:20" s="19" customFormat="1" ht="3" customHeight="1" thickBot="1">
      <c r="A16" s="163"/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</row>
    <row r="17" spans="2:20" s="19" customFormat="1" ht="8.25" customHeight="1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15"/>
    </row>
    <row r="18" spans="1:20" s="19" customFormat="1" ht="13.5" customHeight="1">
      <c r="A18" s="56" t="s">
        <v>161</v>
      </c>
      <c r="B18" s="90"/>
      <c r="C18" s="90"/>
      <c r="J18" s="60" t="s">
        <v>162</v>
      </c>
      <c r="K18" s="60"/>
      <c r="L18" s="60"/>
      <c r="M18" s="128"/>
      <c r="N18" s="128"/>
      <c r="T18" s="90"/>
    </row>
    <row r="19" spans="13:14" ht="15.75">
      <c r="M19" s="123"/>
      <c r="N19" s="123"/>
    </row>
    <row r="20" spans="13:14" ht="15.75">
      <c r="M20" s="123"/>
      <c r="N20" s="123"/>
    </row>
    <row r="21" spans="13:14" ht="15.75">
      <c r="M21" s="123"/>
      <c r="N21" s="123"/>
    </row>
    <row r="22" spans="13:14" ht="15.75">
      <c r="M22" s="123"/>
      <c r="N22" s="123"/>
    </row>
    <row r="23" spans="13:14" ht="15.75">
      <c r="M23" s="123"/>
      <c r="N23" s="123"/>
    </row>
    <row r="24" spans="13:14" ht="15.75">
      <c r="M24" s="123"/>
      <c r="N24" s="123"/>
    </row>
    <row r="25" spans="13:14" ht="15.75">
      <c r="M25" s="123"/>
      <c r="N25" s="123"/>
    </row>
    <row r="26" spans="13:14" ht="15.75">
      <c r="M26" s="123"/>
      <c r="N26" s="123"/>
    </row>
    <row r="27" spans="13:14" ht="15.75">
      <c r="M27" s="123"/>
      <c r="N27" s="123"/>
    </row>
    <row r="28" spans="13:14" ht="15.75">
      <c r="M28" s="123"/>
      <c r="N28" s="123"/>
    </row>
    <row r="29" spans="13:14" ht="15.75">
      <c r="M29" s="123"/>
      <c r="N29" s="123"/>
    </row>
    <row r="30" spans="13:14" ht="15.75">
      <c r="M30" s="123"/>
      <c r="N30" s="123"/>
    </row>
    <row r="31" spans="13:14" ht="15.75">
      <c r="M31" s="123"/>
      <c r="N31" s="123"/>
    </row>
    <row r="32" spans="13:14" ht="15.75">
      <c r="M32" s="123"/>
      <c r="N32" s="123"/>
    </row>
    <row r="33" spans="13:14" ht="15.75">
      <c r="M33" s="123"/>
      <c r="N33" s="123"/>
    </row>
    <row r="34" spans="13:14" ht="15.75">
      <c r="M34" s="123"/>
      <c r="N34" s="123"/>
    </row>
    <row r="35" spans="13:14" ht="15.75">
      <c r="M35" s="123"/>
      <c r="N35" s="123"/>
    </row>
    <row r="36" spans="13:14" ht="15.75">
      <c r="M36" s="123"/>
      <c r="N36" s="123"/>
    </row>
    <row r="37" spans="13:14" ht="15.75">
      <c r="M37" s="123"/>
      <c r="N37" s="123"/>
    </row>
  </sheetData>
  <sheetProtection/>
  <mergeCells count="2">
    <mergeCell ref="A6:A9"/>
    <mergeCell ref="T6:T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R15"/>
  <sheetViews>
    <sheetView view="pageBreakPreview" zoomScale="107" zoomScaleSheetLayoutView="107" zoomScalePageLayoutView="0" workbookViewId="0" topLeftCell="A1">
      <selection activeCell="N25" sqref="N25"/>
    </sheetView>
  </sheetViews>
  <sheetFormatPr defaultColWidth="7.10546875" defaultRowHeight="13.5"/>
  <cols>
    <col min="1" max="1" width="6.77734375" style="2" customWidth="1"/>
    <col min="2" max="17" width="6.21484375" style="2" customWidth="1"/>
    <col min="18" max="18" width="6.10546875" style="2" customWidth="1"/>
    <col min="19" max="19" width="7.21484375" style="2" customWidth="1"/>
    <col min="20" max="16384" width="7.10546875" style="2" customWidth="1"/>
  </cols>
  <sheetData>
    <row r="1" spans="1:18" ht="24.75" customHeight="1">
      <c r="A1" s="64" t="s">
        <v>93</v>
      </c>
      <c r="R1" s="244" t="s">
        <v>0</v>
      </c>
    </row>
    <row r="2" spans="1:18" s="27" customFormat="1" ht="24.75" customHeight="1">
      <c r="A2" s="25" t="s">
        <v>452</v>
      </c>
      <c r="B2" s="26"/>
      <c r="C2" s="26"/>
      <c r="D2" s="26"/>
      <c r="E2" s="26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7" customFormat="1" ht="22.5" customHeight="1">
      <c r="A3" s="604" t="s">
        <v>34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</row>
    <row r="4" spans="1:18" s="28" customFormat="1" ht="15" customHeight="1" thickBot="1">
      <c r="A4" s="28" t="s">
        <v>123</v>
      </c>
      <c r="R4" s="29" t="s">
        <v>115</v>
      </c>
    </row>
    <row r="5" spans="1:18" s="28" customFormat="1" ht="18" customHeight="1">
      <c r="A5" s="611" t="s">
        <v>292</v>
      </c>
      <c r="B5" s="30" t="s">
        <v>124</v>
      </c>
      <c r="C5" s="31"/>
      <c r="D5" s="30" t="s">
        <v>125</v>
      </c>
      <c r="E5" s="31"/>
      <c r="F5" s="30" t="s">
        <v>293</v>
      </c>
      <c r="G5" s="31"/>
      <c r="H5" s="30" t="s">
        <v>294</v>
      </c>
      <c r="I5" s="31"/>
      <c r="J5" s="30" t="s">
        <v>295</v>
      </c>
      <c r="K5" s="31"/>
      <c r="L5" s="30" t="s">
        <v>296</v>
      </c>
      <c r="M5" s="31"/>
      <c r="N5" s="30" t="s">
        <v>297</v>
      </c>
      <c r="O5" s="31"/>
      <c r="P5" s="30" t="s">
        <v>298</v>
      </c>
      <c r="Q5" s="31"/>
      <c r="R5" s="607" t="s">
        <v>25</v>
      </c>
    </row>
    <row r="6" spans="1:18" s="28" customFormat="1" ht="32.25" customHeight="1">
      <c r="A6" s="612"/>
      <c r="B6" s="32" t="s">
        <v>19</v>
      </c>
      <c r="C6" s="33"/>
      <c r="D6" s="32" t="s">
        <v>35</v>
      </c>
      <c r="E6" s="33"/>
      <c r="F6" s="32" t="s">
        <v>96</v>
      </c>
      <c r="G6" s="33"/>
      <c r="H6" s="605" t="s">
        <v>289</v>
      </c>
      <c r="I6" s="606"/>
      <c r="J6" s="605" t="s">
        <v>290</v>
      </c>
      <c r="K6" s="606"/>
      <c r="L6" s="605" t="s">
        <v>97</v>
      </c>
      <c r="M6" s="606"/>
      <c r="N6" s="605" t="s">
        <v>291</v>
      </c>
      <c r="O6" s="606"/>
      <c r="P6" s="32" t="s">
        <v>36</v>
      </c>
      <c r="Q6" s="33"/>
      <c r="R6" s="608"/>
    </row>
    <row r="7" spans="1:18" s="28" customFormat="1" ht="18" customHeight="1">
      <c r="A7" s="612"/>
      <c r="B7" s="245" t="s">
        <v>116</v>
      </c>
      <c r="C7" s="245" t="s">
        <v>299</v>
      </c>
      <c r="D7" s="245" t="s">
        <v>300</v>
      </c>
      <c r="E7" s="245" t="s">
        <v>301</v>
      </c>
      <c r="F7" s="245" t="s">
        <v>302</v>
      </c>
      <c r="G7" s="245" t="s">
        <v>301</v>
      </c>
      <c r="H7" s="245" t="s">
        <v>302</v>
      </c>
      <c r="I7" s="245" t="s">
        <v>117</v>
      </c>
      <c r="J7" s="245" t="s">
        <v>303</v>
      </c>
      <c r="K7" s="245" t="s">
        <v>301</v>
      </c>
      <c r="L7" s="245" t="s">
        <v>116</v>
      </c>
      <c r="M7" s="245" t="s">
        <v>304</v>
      </c>
      <c r="N7" s="245" t="s">
        <v>303</v>
      </c>
      <c r="O7" s="245" t="s">
        <v>305</v>
      </c>
      <c r="P7" s="245" t="s">
        <v>306</v>
      </c>
      <c r="Q7" s="246" t="s">
        <v>299</v>
      </c>
      <c r="R7" s="608"/>
    </row>
    <row r="8" spans="1:18" s="28" customFormat="1" ht="30.75" customHeight="1">
      <c r="A8" s="613"/>
      <c r="B8" s="161" t="s">
        <v>94</v>
      </c>
      <c r="C8" s="161" t="s">
        <v>95</v>
      </c>
      <c r="D8" s="161" t="s">
        <v>94</v>
      </c>
      <c r="E8" s="161" t="s">
        <v>95</v>
      </c>
      <c r="F8" s="161" t="s">
        <v>94</v>
      </c>
      <c r="G8" s="161" t="s">
        <v>95</v>
      </c>
      <c r="H8" s="161" t="s">
        <v>94</v>
      </c>
      <c r="I8" s="161" t="s">
        <v>95</v>
      </c>
      <c r="J8" s="161" t="s">
        <v>94</v>
      </c>
      <c r="K8" s="161" t="s">
        <v>95</v>
      </c>
      <c r="L8" s="161" t="s">
        <v>94</v>
      </c>
      <c r="M8" s="161" t="s">
        <v>95</v>
      </c>
      <c r="N8" s="161" t="s">
        <v>94</v>
      </c>
      <c r="O8" s="161" t="s">
        <v>95</v>
      </c>
      <c r="P8" s="161" t="s">
        <v>94</v>
      </c>
      <c r="Q8" s="161" t="s">
        <v>95</v>
      </c>
      <c r="R8" s="609"/>
    </row>
    <row r="9" spans="1:18" s="28" customFormat="1" ht="34.5" customHeight="1">
      <c r="A9" s="34">
        <v>2015</v>
      </c>
      <c r="B9" s="43">
        <v>691</v>
      </c>
      <c r="C9" s="43">
        <v>39735</v>
      </c>
      <c r="D9" s="44">
        <v>104</v>
      </c>
      <c r="E9" s="44">
        <v>14371</v>
      </c>
      <c r="F9" s="44">
        <v>48</v>
      </c>
      <c r="G9" s="44">
        <v>1466</v>
      </c>
      <c r="H9" s="44">
        <v>347</v>
      </c>
      <c r="I9" s="44">
        <v>1772</v>
      </c>
      <c r="J9" s="44">
        <v>177</v>
      </c>
      <c r="K9" s="44">
        <v>21465</v>
      </c>
      <c r="L9" s="44">
        <v>0</v>
      </c>
      <c r="M9" s="44">
        <v>0</v>
      </c>
      <c r="N9" s="44">
        <v>0</v>
      </c>
      <c r="O9" s="44">
        <v>0</v>
      </c>
      <c r="P9" s="44">
        <v>15</v>
      </c>
      <c r="Q9" s="44">
        <v>661</v>
      </c>
      <c r="R9" s="35">
        <v>2015</v>
      </c>
    </row>
    <row r="10" spans="1:18" s="28" customFormat="1" ht="34.5" customHeight="1">
      <c r="A10" s="34">
        <v>2016</v>
      </c>
      <c r="B10" s="43">
        <v>784</v>
      </c>
      <c r="C10" s="43">
        <v>53326</v>
      </c>
      <c r="D10" s="44">
        <v>114</v>
      </c>
      <c r="E10" s="44">
        <v>16515</v>
      </c>
      <c r="F10" s="44">
        <v>15</v>
      </c>
      <c r="G10" s="44">
        <v>607</v>
      </c>
      <c r="H10" s="44">
        <v>391</v>
      </c>
      <c r="I10" s="44">
        <v>1910</v>
      </c>
      <c r="J10" s="44">
        <v>191</v>
      </c>
      <c r="K10" s="44">
        <v>27671</v>
      </c>
      <c r="L10" s="44">
        <v>3</v>
      </c>
      <c r="M10" s="44">
        <v>23</v>
      </c>
      <c r="N10" s="44">
        <v>34</v>
      </c>
      <c r="O10" s="44">
        <v>1472</v>
      </c>
      <c r="P10" s="44">
        <v>36</v>
      </c>
      <c r="Q10" s="44">
        <v>5128</v>
      </c>
      <c r="R10" s="35">
        <v>2016</v>
      </c>
    </row>
    <row r="11" spans="1:18" s="28" customFormat="1" ht="34.5" customHeight="1">
      <c r="A11" s="34">
        <v>2017</v>
      </c>
      <c r="B11" s="43">
        <v>830</v>
      </c>
      <c r="C11" s="43">
        <v>80903</v>
      </c>
      <c r="D11" s="44">
        <v>379</v>
      </c>
      <c r="E11" s="44">
        <v>49124</v>
      </c>
      <c r="F11" s="44">
        <v>50</v>
      </c>
      <c r="G11" s="44">
        <v>1333</v>
      </c>
      <c r="H11" s="44">
        <v>175</v>
      </c>
      <c r="I11" s="44">
        <v>6811</v>
      </c>
      <c r="J11" s="44">
        <v>76</v>
      </c>
      <c r="K11" s="44">
        <v>6434</v>
      </c>
      <c r="L11" s="44">
        <v>1</v>
      </c>
      <c r="M11" s="44">
        <v>1</v>
      </c>
      <c r="N11" s="44">
        <v>100</v>
      </c>
      <c r="O11" s="44">
        <v>11935</v>
      </c>
      <c r="P11" s="44">
        <v>49</v>
      </c>
      <c r="Q11" s="44">
        <v>5265</v>
      </c>
      <c r="R11" s="35">
        <v>2017</v>
      </c>
    </row>
    <row r="12" spans="1:18" s="28" customFormat="1" ht="34.5" customHeight="1">
      <c r="A12" s="34">
        <v>2018</v>
      </c>
      <c r="B12" s="43">
        <v>203</v>
      </c>
      <c r="C12" s="43">
        <v>29248</v>
      </c>
      <c r="D12" s="44">
        <v>339</v>
      </c>
      <c r="E12" s="44">
        <v>50444</v>
      </c>
      <c r="F12" s="44">
        <v>2.23</v>
      </c>
      <c r="G12" s="44">
        <v>65.66</v>
      </c>
      <c r="H12" s="44">
        <v>0</v>
      </c>
      <c r="I12" s="44">
        <v>0</v>
      </c>
      <c r="J12" s="44">
        <v>203</v>
      </c>
      <c r="K12" s="44">
        <v>29248</v>
      </c>
      <c r="L12" s="44">
        <v>0</v>
      </c>
      <c r="M12" s="44">
        <v>0</v>
      </c>
      <c r="N12" s="44">
        <v>27</v>
      </c>
      <c r="O12" s="44">
        <v>1472</v>
      </c>
      <c r="P12" s="44">
        <v>17</v>
      </c>
      <c r="Q12" s="44">
        <v>1712</v>
      </c>
      <c r="R12" s="35">
        <v>2018</v>
      </c>
    </row>
    <row r="13" spans="1:18" s="289" customFormat="1" ht="34.5" customHeight="1">
      <c r="A13" s="286">
        <v>2019</v>
      </c>
      <c r="B13" s="378">
        <f>SUM(D13,F13,H13,J13,L13,N13,P13)</f>
        <v>854</v>
      </c>
      <c r="C13" s="378">
        <f>SUM(E13,G13,I13,K13,M13,O13,Q13)</f>
        <v>108347</v>
      </c>
      <c r="D13" s="379">
        <v>584</v>
      </c>
      <c r="E13" s="379">
        <v>82047</v>
      </c>
      <c r="F13" s="379">
        <v>1</v>
      </c>
      <c r="G13" s="379">
        <v>89</v>
      </c>
      <c r="H13" s="379">
        <v>120</v>
      </c>
      <c r="I13" s="379">
        <v>13801</v>
      </c>
      <c r="J13" s="379">
        <v>48</v>
      </c>
      <c r="K13" s="379">
        <v>5327</v>
      </c>
      <c r="L13" s="379">
        <v>43</v>
      </c>
      <c r="M13" s="379">
        <v>3850</v>
      </c>
      <c r="N13" s="379">
        <v>48</v>
      </c>
      <c r="O13" s="379">
        <v>2851</v>
      </c>
      <c r="P13" s="379">
        <v>10</v>
      </c>
      <c r="Q13" s="379">
        <v>382</v>
      </c>
      <c r="R13" s="287">
        <v>2019</v>
      </c>
    </row>
    <row r="14" spans="1:18" s="28" customFormat="1" ht="6" customHeight="1" thickBot="1">
      <c r="A14" s="269"/>
      <c r="B14" s="270"/>
      <c r="C14" s="271"/>
      <c r="D14" s="272"/>
      <c r="E14" s="272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4"/>
    </row>
    <row r="15" spans="1:18" s="28" customFormat="1" ht="18.75" customHeight="1">
      <c r="A15" s="41" t="s">
        <v>122</v>
      </c>
      <c r="B15" s="42"/>
      <c r="C15" s="42"/>
      <c r="D15" s="42"/>
      <c r="E15" s="42"/>
      <c r="F15" s="42"/>
      <c r="G15" s="42"/>
      <c r="H15" s="42"/>
      <c r="I15" s="42"/>
      <c r="J15" s="42"/>
      <c r="K15" s="115" t="s">
        <v>169</v>
      </c>
      <c r="L15" s="268"/>
      <c r="M15" s="42"/>
      <c r="N15" s="42"/>
      <c r="O15" s="42"/>
      <c r="P15" s="104"/>
      <c r="Q15" s="610"/>
      <c r="R15" s="610"/>
    </row>
    <row r="16" s="3" customFormat="1" ht="12"/>
    <row r="17" s="3" customFormat="1" ht="12"/>
    <row r="18" s="3" customFormat="1" ht="12"/>
    <row r="19" s="3" customFormat="1" ht="12"/>
  </sheetData>
  <sheetProtection/>
  <mergeCells count="8">
    <mergeCell ref="A3:R3"/>
    <mergeCell ref="N6:O6"/>
    <mergeCell ref="R5:R8"/>
    <mergeCell ref="Q15:R15"/>
    <mergeCell ref="H6:I6"/>
    <mergeCell ref="L6:M6"/>
    <mergeCell ref="J6:K6"/>
    <mergeCell ref="A5:A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L39"/>
  <sheetViews>
    <sheetView zoomScaleSheetLayoutView="100" zoomScalePageLayoutView="0" workbookViewId="0" topLeftCell="A1">
      <selection activeCell="B7" sqref="B7:B9"/>
    </sheetView>
  </sheetViews>
  <sheetFormatPr defaultColWidth="7.99609375" defaultRowHeight="13.5"/>
  <cols>
    <col min="1" max="1" width="10.3359375" style="156" customWidth="1"/>
    <col min="2" max="4" width="11.77734375" style="400" customWidth="1"/>
    <col min="5" max="5" width="14.6640625" style="153" customWidth="1"/>
    <col min="6" max="6" width="9.99609375" style="153" customWidth="1"/>
    <col min="7" max="7" width="9.10546875" style="153" customWidth="1"/>
    <col min="8" max="8" width="7.5546875" style="153" bestFit="1" customWidth="1"/>
    <col min="9" max="9" width="11.77734375" style="153" customWidth="1"/>
    <col min="10" max="10" width="11.77734375" style="400" customWidth="1"/>
    <col min="11" max="11" width="10.21484375" style="153" customWidth="1"/>
    <col min="12" max="12" width="9.3359375" style="153" customWidth="1"/>
    <col min="13" max="13" width="5.3359375" style="153" customWidth="1"/>
    <col min="14" max="16384" width="7.99609375" style="153" customWidth="1"/>
  </cols>
  <sheetData>
    <row r="1" spans="1:12" s="152" customFormat="1" ht="11.25" customHeight="1">
      <c r="A1" s="380" t="s">
        <v>170</v>
      </c>
      <c r="B1" s="381"/>
      <c r="C1" s="381"/>
      <c r="D1" s="381"/>
      <c r="I1" s="625" t="s">
        <v>307</v>
      </c>
      <c r="J1" s="626"/>
      <c r="K1" s="626"/>
      <c r="L1" s="626"/>
    </row>
    <row r="2" spans="1:10" ht="12">
      <c r="A2" s="65"/>
      <c r="B2" s="384"/>
      <c r="C2" s="384"/>
      <c r="D2" s="384"/>
      <c r="J2" s="384"/>
    </row>
    <row r="3" spans="1:12" s="211" customFormat="1" ht="21.75" customHeight="1">
      <c r="A3" s="627" t="s">
        <v>453</v>
      </c>
      <c r="B3" s="627"/>
      <c r="C3" s="627"/>
      <c r="D3" s="627"/>
      <c r="E3" s="627"/>
      <c r="F3" s="627"/>
      <c r="G3" s="561" t="s">
        <v>454</v>
      </c>
      <c r="H3" s="561"/>
      <c r="I3" s="561"/>
      <c r="J3" s="561"/>
      <c r="K3" s="561"/>
      <c r="L3" s="561"/>
    </row>
    <row r="4" spans="1:11" s="387" customFormat="1" ht="12.75" customHeight="1">
      <c r="A4" s="385"/>
      <c r="B4" s="385" t="s">
        <v>308</v>
      </c>
      <c r="C4" s="385" t="s">
        <v>308</v>
      </c>
      <c r="D4" s="385" t="s">
        <v>308</v>
      </c>
      <c r="E4" s="385" t="s">
        <v>308</v>
      </c>
      <c r="F4" s="386" t="s">
        <v>308</v>
      </c>
      <c r="G4" s="385" t="s">
        <v>308</v>
      </c>
      <c r="H4" s="385" t="s">
        <v>308</v>
      </c>
      <c r="I4" s="385" t="s">
        <v>308</v>
      </c>
      <c r="J4" s="386" t="s">
        <v>308</v>
      </c>
      <c r="K4" s="387" t="s">
        <v>308</v>
      </c>
    </row>
    <row r="5" spans="1:12" s="387" customFormat="1" ht="12.75" customHeight="1" thickBot="1">
      <c r="A5" s="6" t="s">
        <v>92</v>
      </c>
      <c r="B5" s="388"/>
      <c r="C5" s="388"/>
      <c r="D5" s="388"/>
      <c r="G5" s="385"/>
      <c r="H5" s="385"/>
      <c r="I5" s="385"/>
      <c r="J5" s="388"/>
      <c r="L5" s="4" t="s">
        <v>30</v>
      </c>
    </row>
    <row r="6" spans="1:12" s="390" customFormat="1" ht="17.25" customHeight="1">
      <c r="A6" s="635" t="s">
        <v>288</v>
      </c>
      <c r="B6" s="628" t="s">
        <v>472</v>
      </c>
      <c r="C6" s="629"/>
      <c r="D6" s="629"/>
      <c r="E6" s="630"/>
      <c r="F6" s="389" t="s">
        <v>309</v>
      </c>
      <c r="G6" s="629" t="s">
        <v>310</v>
      </c>
      <c r="H6" s="629"/>
      <c r="I6" s="630"/>
      <c r="J6" s="631" t="s">
        <v>311</v>
      </c>
      <c r="K6" s="632" t="s">
        <v>312</v>
      </c>
      <c r="L6" s="614" t="s">
        <v>29</v>
      </c>
    </row>
    <row r="7" spans="1:12" s="390" customFormat="1" ht="10.5" customHeight="1">
      <c r="A7" s="636"/>
      <c r="B7" s="617" t="s">
        <v>313</v>
      </c>
      <c r="C7" s="617" t="s">
        <v>314</v>
      </c>
      <c r="D7" s="617" t="s">
        <v>315</v>
      </c>
      <c r="E7" s="617" t="s">
        <v>316</v>
      </c>
      <c r="F7" s="622" t="s">
        <v>313</v>
      </c>
      <c r="G7" s="617" t="s">
        <v>314</v>
      </c>
      <c r="H7" s="617" t="s">
        <v>315</v>
      </c>
      <c r="I7" s="617" t="s">
        <v>316</v>
      </c>
      <c r="J7" s="620"/>
      <c r="K7" s="633"/>
      <c r="L7" s="615"/>
    </row>
    <row r="8" spans="1:12" s="390" customFormat="1" ht="27.75" customHeight="1">
      <c r="A8" s="636"/>
      <c r="B8" s="618"/>
      <c r="C8" s="618"/>
      <c r="D8" s="620"/>
      <c r="E8" s="620"/>
      <c r="F8" s="623"/>
      <c r="G8" s="618"/>
      <c r="H8" s="620"/>
      <c r="I8" s="620"/>
      <c r="J8" s="620"/>
      <c r="K8" s="633"/>
      <c r="L8" s="615"/>
    </row>
    <row r="9" spans="1:12" s="390" customFormat="1" ht="27.75" customHeight="1">
      <c r="A9" s="637"/>
      <c r="B9" s="619"/>
      <c r="C9" s="619"/>
      <c r="D9" s="621"/>
      <c r="E9" s="621"/>
      <c r="F9" s="624"/>
      <c r="G9" s="619"/>
      <c r="H9" s="621"/>
      <c r="I9" s="621"/>
      <c r="J9" s="621"/>
      <c r="K9" s="634"/>
      <c r="L9" s="616"/>
    </row>
    <row r="10" spans="1:12" s="394" customFormat="1" ht="34.5" customHeight="1">
      <c r="A10" s="391" t="s">
        <v>183</v>
      </c>
      <c r="B10" s="393">
        <v>70</v>
      </c>
      <c r="C10" s="199">
        <v>70</v>
      </c>
      <c r="D10" s="199">
        <v>0</v>
      </c>
      <c r="E10" s="199">
        <v>0</v>
      </c>
      <c r="F10" s="199">
        <v>136</v>
      </c>
      <c r="G10" s="199">
        <v>136</v>
      </c>
      <c r="H10" s="199">
        <v>0</v>
      </c>
      <c r="I10" s="199">
        <v>0</v>
      </c>
      <c r="J10" s="199">
        <v>1547</v>
      </c>
      <c r="K10" s="62">
        <v>0</v>
      </c>
      <c r="L10" s="392" t="s">
        <v>183</v>
      </c>
    </row>
    <row r="11" spans="1:12" s="394" customFormat="1" ht="34.5" customHeight="1">
      <c r="A11" s="391" t="s">
        <v>197</v>
      </c>
      <c r="B11" s="393">
        <v>29</v>
      </c>
      <c r="C11" s="199">
        <v>29</v>
      </c>
      <c r="D11" s="199">
        <v>0</v>
      </c>
      <c r="E11" s="199">
        <v>0</v>
      </c>
      <c r="F11" s="199">
        <v>91</v>
      </c>
      <c r="G11" s="199">
        <v>91</v>
      </c>
      <c r="H11" s="199">
        <v>0</v>
      </c>
      <c r="I11" s="199">
        <v>0</v>
      </c>
      <c r="J11" s="199">
        <v>1027</v>
      </c>
      <c r="K11" s="62">
        <v>0</v>
      </c>
      <c r="L11" s="392" t="s">
        <v>197</v>
      </c>
    </row>
    <row r="12" spans="1:12" s="394" customFormat="1" ht="34.5" customHeight="1">
      <c r="A12" s="391" t="s">
        <v>198</v>
      </c>
      <c r="B12" s="393">
        <v>35</v>
      </c>
      <c r="C12" s="199">
        <v>35</v>
      </c>
      <c r="D12" s="199">
        <v>0</v>
      </c>
      <c r="E12" s="199">
        <v>0</v>
      </c>
      <c r="F12" s="199">
        <v>131</v>
      </c>
      <c r="G12" s="199">
        <v>131</v>
      </c>
      <c r="H12" s="199">
        <v>0</v>
      </c>
      <c r="I12" s="199">
        <v>0</v>
      </c>
      <c r="J12" s="199">
        <v>4083</v>
      </c>
      <c r="K12" s="62">
        <v>0</v>
      </c>
      <c r="L12" s="392" t="s">
        <v>198</v>
      </c>
    </row>
    <row r="13" spans="1:12" s="394" customFormat="1" ht="34.5" customHeight="1">
      <c r="A13" s="391" t="s">
        <v>216</v>
      </c>
      <c r="B13" s="393">
        <v>34</v>
      </c>
      <c r="C13" s="199">
        <v>34</v>
      </c>
      <c r="D13" s="199">
        <v>0</v>
      </c>
      <c r="E13" s="199">
        <v>0</v>
      </c>
      <c r="F13" s="199">
        <v>879</v>
      </c>
      <c r="G13" s="199">
        <v>879</v>
      </c>
      <c r="H13" s="199">
        <v>0</v>
      </c>
      <c r="I13" s="199">
        <v>0</v>
      </c>
      <c r="J13" s="199">
        <v>31201</v>
      </c>
      <c r="K13" s="62">
        <v>34296</v>
      </c>
      <c r="L13" s="392" t="s">
        <v>216</v>
      </c>
    </row>
    <row r="14" spans="1:12" s="540" customFormat="1" ht="28.5" customHeight="1">
      <c r="A14" s="536" t="s">
        <v>219</v>
      </c>
      <c r="B14" s="537">
        <f>SUM(C14:E14)</f>
        <v>37</v>
      </c>
      <c r="C14" s="538">
        <v>37</v>
      </c>
      <c r="D14" s="199">
        <v>0</v>
      </c>
      <c r="E14" s="199">
        <v>0</v>
      </c>
      <c r="F14" s="538">
        <f>SUM(G14:I14)</f>
        <v>51</v>
      </c>
      <c r="G14" s="538">
        <v>51</v>
      </c>
      <c r="H14" s="199">
        <v>0</v>
      </c>
      <c r="I14" s="199">
        <v>0</v>
      </c>
      <c r="J14" s="538">
        <v>1223</v>
      </c>
      <c r="K14" s="538">
        <v>0</v>
      </c>
      <c r="L14" s="539" t="s">
        <v>219</v>
      </c>
    </row>
    <row r="15" spans="1:12" s="6" customFormat="1" ht="2.25" customHeight="1" thickBot="1">
      <c r="A15" s="200"/>
      <c r="B15" s="395"/>
      <c r="C15" s="395"/>
      <c r="D15" s="177"/>
      <c r="E15" s="177"/>
      <c r="F15" s="177"/>
      <c r="G15" s="395"/>
      <c r="H15" s="177"/>
      <c r="I15" s="177"/>
      <c r="J15" s="177"/>
      <c r="K15" s="395"/>
      <c r="L15" s="202"/>
    </row>
    <row r="16" spans="2:11" s="6" customFormat="1" ht="6.75" customHeight="1">
      <c r="B16" s="396"/>
      <c r="C16" s="396"/>
      <c r="D16" s="4"/>
      <c r="E16" s="4"/>
      <c r="F16" s="4"/>
      <c r="G16" s="396"/>
      <c r="H16" s="4"/>
      <c r="I16" s="4"/>
      <c r="J16" s="4"/>
      <c r="K16" s="396"/>
    </row>
    <row r="17" spans="1:10" s="6" customFormat="1" ht="12.75" customHeight="1">
      <c r="A17" s="397" t="s">
        <v>317</v>
      </c>
      <c r="B17" s="398"/>
      <c r="C17" s="398"/>
      <c r="D17" s="398"/>
      <c r="G17" s="6" t="s">
        <v>332</v>
      </c>
      <c r="J17" s="398"/>
    </row>
    <row r="18" spans="1:10" s="6" customFormat="1" ht="12.75" customHeight="1">
      <c r="A18" s="56" t="s">
        <v>318</v>
      </c>
      <c r="B18" s="398"/>
      <c r="C18" s="398"/>
      <c r="D18" s="399"/>
      <c r="G18" s="60" t="s">
        <v>333</v>
      </c>
      <c r="J18" s="398"/>
    </row>
    <row r="19" spans="1:10" s="6" customFormat="1" ht="12.75" customHeight="1">
      <c r="A19" s="56"/>
      <c r="B19" s="398"/>
      <c r="C19" s="398"/>
      <c r="D19" s="399"/>
      <c r="G19" s="60" t="s">
        <v>334</v>
      </c>
      <c r="J19" s="398"/>
    </row>
    <row r="20" spans="1:10" s="6" customFormat="1" ht="16.5" customHeight="1">
      <c r="A20" s="41" t="s">
        <v>319</v>
      </c>
      <c r="B20" s="398"/>
      <c r="C20" s="398"/>
      <c r="D20" s="399"/>
      <c r="G20" s="60" t="s">
        <v>320</v>
      </c>
      <c r="J20" s="398"/>
    </row>
    <row r="21" spans="1:10" s="6" customFormat="1" ht="15">
      <c r="A21" s="397"/>
      <c r="B21" s="398"/>
      <c r="C21" s="398"/>
      <c r="D21" s="398"/>
      <c r="J21" s="398"/>
    </row>
    <row r="22" spans="1:10" s="6" customFormat="1" ht="15">
      <c r="A22" s="397"/>
      <c r="B22" s="398"/>
      <c r="C22" s="398"/>
      <c r="D22" s="398"/>
      <c r="J22" s="398"/>
    </row>
    <row r="23" spans="1:10" s="6" customFormat="1" ht="15">
      <c r="A23" s="397"/>
      <c r="B23" s="398"/>
      <c r="C23" s="398"/>
      <c r="D23" s="398"/>
      <c r="J23" s="398"/>
    </row>
    <row r="24" ht="15.75">
      <c r="J24" s="384"/>
    </row>
    <row r="25" ht="15.75">
      <c r="J25" s="384"/>
    </row>
    <row r="26" ht="15.75">
      <c r="J26" s="384"/>
    </row>
    <row r="27" ht="15.75">
      <c r="J27" s="384"/>
    </row>
    <row r="28" ht="15.75">
      <c r="J28" s="384"/>
    </row>
    <row r="29" ht="15.75">
      <c r="J29" s="384"/>
    </row>
    <row r="30" ht="15.75">
      <c r="J30" s="384"/>
    </row>
    <row r="31" ht="15.75">
      <c r="J31" s="384"/>
    </row>
    <row r="32" ht="15.75">
      <c r="J32" s="384"/>
    </row>
    <row r="33" ht="15.75">
      <c r="J33" s="384"/>
    </row>
    <row r="34" ht="15.75">
      <c r="J34" s="384"/>
    </row>
    <row r="35" ht="15.75">
      <c r="J35" s="384"/>
    </row>
    <row r="36" ht="15.75">
      <c r="J36" s="384"/>
    </row>
    <row r="37" ht="15.75">
      <c r="J37" s="384"/>
    </row>
    <row r="38" ht="15.75">
      <c r="J38" s="384"/>
    </row>
    <row r="39" ht="15.75">
      <c r="J39" s="384"/>
    </row>
  </sheetData>
  <sheetProtection/>
  <mergeCells count="17">
    <mergeCell ref="I1:L1"/>
    <mergeCell ref="A3:F3"/>
    <mergeCell ref="G3:L3"/>
    <mergeCell ref="B6:E6"/>
    <mergeCell ref="G6:I6"/>
    <mergeCell ref="J6:J9"/>
    <mergeCell ref="K6:K9"/>
    <mergeCell ref="B7:B9"/>
    <mergeCell ref="I7:I9"/>
    <mergeCell ref="A6:A9"/>
    <mergeCell ref="L6:L9"/>
    <mergeCell ref="C7:C9"/>
    <mergeCell ref="D7:D9"/>
    <mergeCell ref="E7:E9"/>
    <mergeCell ref="F7:F9"/>
    <mergeCell ref="G7:G9"/>
    <mergeCell ref="H7:H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40"/>
  <sheetViews>
    <sheetView zoomScaleSheetLayoutView="100" zoomScalePageLayoutView="0" workbookViewId="0" topLeftCell="A1">
      <selection activeCell="D17" sqref="D17"/>
    </sheetView>
  </sheetViews>
  <sheetFormatPr defaultColWidth="7.99609375" defaultRowHeight="13.5"/>
  <cols>
    <col min="1" max="1" width="9.77734375" style="17" customWidth="1"/>
    <col min="2" max="3" width="11.3359375" style="101" customWidth="1"/>
    <col min="4" max="5" width="11.3359375" style="1" customWidth="1"/>
    <col min="6" max="6" width="10.88671875" style="101" customWidth="1"/>
    <col min="7" max="7" width="3.3359375" style="412" customWidth="1"/>
    <col min="8" max="16384" width="7.99609375" style="1" customWidth="1"/>
  </cols>
  <sheetData>
    <row r="1" spans="1:7" s="8" customFormat="1" ht="11.25">
      <c r="A1" s="380" t="s">
        <v>170</v>
      </c>
      <c r="B1" s="64"/>
      <c r="C1" s="105"/>
      <c r="F1" s="105"/>
      <c r="G1" s="401"/>
    </row>
    <row r="2" spans="1:7" ht="12">
      <c r="A2" s="65"/>
      <c r="B2" s="65"/>
      <c r="C2" s="79"/>
      <c r="F2" s="79"/>
      <c r="G2" s="402"/>
    </row>
    <row r="3" spans="1:7" s="83" customFormat="1" ht="29.25" customHeight="1">
      <c r="A3" s="403" t="s">
        <v>335</v>
      </c>
      <c r="B3" s="108"/>
      <c r="C3" s="108"/>
      <c r="D3" s="81"/>
      <c r="E3" s="81"/>
      <c r="F3" s="108"/>
      <c r="G3" s="404"/>
    </row>
    <row r="4" spans="1:7" s="86" customFormat="1" ht="12.75" customHeight="1">
      <c r="A4" s="125"/>
      <c r="B4" s="126"/>
      <c r="C4" s="126"/>
      <c r="D4" s="125"/>
      <c r="E4" s="125"/>
      <c r="F4" s="126"/>
      <c r="G4" s="405"/>
    </row>
    <row r="5" spans="1:7" s="86" customFormat="1" ht="12.75" customHeight="1" thickBot="1">
      <c r="A5" s="1" t="s">
        <v>321</v>
      </c>
      <c r="B5" s="406"/>
      <c r="C5" s="406"/>
      <c r="F5" s="407" t="s">
        <v>322</v>
      </c>
      <c r="G5" s="402"/>
    </row>
    <row r="6" spans="1:6" s="111" customFormat="1" ht="15" customHeight="1">
      <c r="A6" s="598" t="s">
        <v>336</v>
      </c>
      <c r="B6" s="639" t="s">
        <v>337</v>
      </c>
      <c r="C6" s="641" t="s">
        <v>323</v>
      </c>
      <c r="D6" s="641" t="s">
        <v>324</v>
      </c>
      <c r="E6" s="641" t="s">
        <v>325</v>
      </c>
      <c r="F6" s="642" t="s">
        <v>9</v>
      </c>
    </row>
    <row r="7" spans="1:6" s="111" customFormat="1" ht="15" customHeight="1">
      <c r="A7" s="599"/>
      <c r="B7" s="640"/>
      <c r="C7" s="640"/>
      <c r="D7" s="640"/>
      <c r="E7" s="640"/>
      <c r="F7" s="643"/>
    </row>
    <row r="8" spans="1:6" s="111" customFormat="1" ht="15" customHeight="1">
      <c r="A8" s="599"/>
      <c r="B8" s="640" t="s">
        <v>31</v>
      </c>
      <c r="C8" s="640" t="s">
        <v>326</v>
      </c>
      <c r="D8" s="640" t="s">
        <v>327</v>
      </c>
      <c r="E8" s="640" t="s">
        <v>328</v>
      </c>
      <c r="F8" s="643"/>
    </row>
    <row r="9" spans="1:6" s="111" customFormat="1" ht="15" customHeight="1">
      <c r="A9" s="638"/>
      <c r="B9" s="645"/>
      <c r="C9" s="645"/>
      <c r="D9" s="645"/>
      <c r="E9" s="645"/>
      <c r="F9" s="644"/>
    </row>
    <row r="10" spans="1:7" s="19" customFormat="1" ht="46.5" customHeight="1">
      <c r="A10" s="21" t="s">
        <v>183</v>
      </c>
      <c r="B10" s="20">
        <v>70</v>
      </c>
      <c r="C10" s="408">
        <v>70</v>
      </c>
      <c r="D10" s="408">
        <v>0</v>
      </c>
      <c r="E10" s="408">
        <v>0</v>
      </c>
      <c r="F10" s="24" t="s">
        <v>183</v>
      </c>
      <c r="G10" s="409"/>
    </row>
    <row r="11" spans="1:7" s="19" customFormat="1" ht="46.5" customHeight="1">
      <c r="A11" s="21" t="s">
        <v>197</v>
      </c>
      <c r="B11" s="20">
        <v>29</v>
      </c>
      <c r="C11" s="408">
        <v>29</v>
      </c>
      <c r="D11" s="408">
        <v>0</v>
      </c>
      <c r="E11" s="408">
        <v>0</v>
      </c>
      <c r="F11" s="24" t="s">
        <v>197</v>
      </c>
      <c r="G11" s="409"/>
    </row>
    <row r="12" spans="1:7" s="19" customFormat="1" ht="46.5" customHeight="1">
      <c r="A12" s="21" t="s">
        <v>198</v>
      </c>
      <c r="B12" s="20">
        <v>36</v>
      </c>
      <c r="C12" s="408">
        <v>35</v>
      </c>
      <c r="D12" s="408">
        <v>1</v>
      </c>
      <c r="E12" s="408">
        <v>0</v>
      </c>
      <c r="F12" s="24" t="s">
        <v>198</v>
      </c>
      <c r="G12" s="409"/>
    </row>
    <row r="13" spans="1:7" s="19" customFormat="1" ht="46.5" customHeight="1">
      <c r="A13" s="21" t="s">
        <v>216</v>
      </c>
      <c r="B13" s="20">
        <v>34</v>
      </c>
      <c r="C13" s="408">
        <v>34</v>
      </c>
      <c r="D13" s="408">
        <v>0</v>
      </c>
      <c r="E13" s="408">
        <v>0</v>
      </c>
      <c r="F13" s="24" t="s">
        <v>216</v>
      </c>
      <c r="G13" s="409"/>
    </row>
    <row r="14" spans="1:7" s="14" customFormat="1" ht="46.5" customHeight="1">
      <c r="A14" s="433" t="s">
        <v>219</v>
      </c>
      <c r="B14" s="541">
        <f>SUM(C14:E14)</f>
        <v>37</v>
      </c>
      <c r="C14" s="542">
        <v>35</v>
      </c>
      <c r="D14" s="542">
        <v>2</v>
      </c>
      <c r="E14" s="542">
        <v>0</v>
      </c>
      <c r="F14" s="454" t="s">
        <v>338</v>
      </c>
      <c r="G14" s="410"/>
    </row>
    <row r="15" spans="1:7" s="19" customFormat="1" ht="3" customHeight="1" thickBot="1">
      <c r="A15" s="163"/>
      <c r="B15" s="176"/>
      <c r="C15" s="165"/>
      <c r="D15" s="165"/>
      <c r="E15" s="165"/>
      <c r="F15" s="165"/>
      <c r="G15" s="409"/>
    </row>
    <row r="16" spans="1:7" s="19" customFormat="1" ht="18.75" customHeight="1">
      <c r="A16" s="19" t="s">
        <v>473</v>
      </c>
      <c r="B16" s="20"/>
      <c r="C16" s="102"/>
      <c r="D16" s="102"/>
      <c r="E16" s="102"/>
      <c r="F16" s="102"/>
      <c r="G16" s="409"/>
    </row>
    <row r="17" spans="1:7" s="19" customFormat="1" ht="16.5" customHeight="1">
      <c r="A17" s="41" t="s">
        <v>329</v>
      </c>
      <c r="B17" s="90"/>
      <c r="F17" s="89" t="s">
        <v>330</v>
      </c>
      <c r="G17" s="409"/>
    </row>
    <row r="18" spans="1:7" s="19" customFormat="1" ht="13.5" customHeight="1">
      <c r="A18" s="56"/>
      <c r="B18" s="90"/>
      <c r="C18" s="90"/>
      <c r="F18" s="128"/>
      <c r="G18" s="409"/>
    </row>
    <row r="19" spans="2:7" ht="13.5" customHeight="1">
      <c r="B19" s="79"/>
      <c r="C19" s="79"/>
      <c r="F19" s="123"/>
      <c r="G19" s="411"/>
    </row>
    <row r="20" spans="2:7" ht="12">
      <c r="B20" s="79"/>
      <c r="C20" s="79"/>
      <c r="F20" s="123"/>
      <c r="G20" s="411"/>
    </row>
    <row r="21" spans="6:7" ht="15.75">
      <c r="F21" s="123"/>
      <c r="G21" s="411"/>
    </row>
    <row r="22" spans="6:7" ht="15.75">
      <c r="F22" s="123"/>
      <c r="G22" s="411"/>
    </row>
    <row r="23" spans="3:7" ht="15.75">
      <c r="C23" s="101" t="s">
        <v>331</v>
      </c>
      <c r="F23" s="123"/>
      <c r="G23" s="411"/>
    </row>
    <row r="24" spans="6:7" ht="15.75">
      <c r="F24" s="123"/>
      <c r="G24" s="411"/>
    </row>
    <row r="25" spans="6:7" ht="15.75">
      <c r="F25" s="123"/>
      <c r="G25" s="411"/>
    </row>
    <row r="26" spans="6:7" ht="15.75">
      <c r="F26" s="123"/>
      <c r="G26" s="411"/>
    </row>
    <row r="27" spans="6:7" ht="15.75">
      <c r="F27" s="123"/>
      <c r="G27" s="411"/>
    </row>
    <row r="28" spans="6:7" ht="15.75">
      <c r="F28" s="123"/>
      <c r="G28" s="411"/>
    </row>
    <row r="29" spans="6:7" ht="15.75">
      <c r="F29" s="123"/>
      <c r="G29" s="411"/>
    </row>
    <row r="30" spans="6:7" ht="15.75">
      <c r="F30" s="123"/>
      <c r="G30" s="411"/>
    </row>
    <row r="31" spans="6:7" ht="15.75">
      <c r="F31" s="123"/>
      <c r="G31" s="411"/>
    </row>
    <row r="32" spans="6:7" ht="15.75">
      <c r="F32" s="123"/>
      <c r="G32" s="411"/>
    </row>
    <row r="33" spans="6:7" ht="15.75">
      <c r="F33" s="123"/>
      <c r="G33" s="411"/>
    </row>
    <row r="34" spans="6:7" ht="15.75">
      <c r="F34" s="123"/>
      <c r="G34" s="411"/>
    </row>
    <row r="35" spans="6:7" ht="15.75">
      <c r="F35" s="123"/>
      <c r="G35" s="411"/>
    </row>
    <row r="36" spans="6:7" ht="15.75">
      <c r="F36" s="123"/>
      <c r="G36" s="411"/>
    </row>
    <row r="37" spans="6:7" ht="15.75">
      <c r="F37" s="123"/>
      <c r="G37" s="411"/>
    </row>
    <row r="38" spans="6:7" ht="15.75">
      <c r="F38" s="123"/>
      <c r="G38" s="411"/>
    </row>
    <row r="39" spans="6:7" ht="15.75">
      <c r="F39" s="123"/>
      <c r="G39" s="411"/>
    </row>
    <row r="40" spans="6:7" ht="15.75">
      <c r="F40" s="123"/>
      <c r="G40" s="411"/>
    </row>
  </sheetData>
  <sheetProtection/>
  <mergeCells count="10">
    <mergeCell ref="A6:A9"/>
    <mergeCell ref="B6:B7"/>
    <mergeCell ref="C6:C7"/>
    <mergeCell ref="D6:D7"/>
    <mergeCell ref="E6:E7"/>
    <mergeCell ref="F6:F9"/>
    <mergeCell ref="B8:B9"/>
    <mergeCell ref="C8:C9"/>
    <mergeCell ref="D8:D9"/>
    <mergeCell ref="E8:E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J30"/>
  <sheetViews>
    <sheetView view="pageBreakPreview" zoomScale="107" zoomScaleSheetLayoutView="107" zoomScalePageLayoutView="0" workbookViewId="0" topLeftCell="A1">
      <selection activeCell="J29" sqref="J29"/>
    </sheetView>
  </sheetViews>
  <sheetFormatPr defaultColWidth="7.99609375" defaultRowHeight="13.5"/>
  <cols>
    <col min="1" max="1" width="11.88671875" style="17" customWidth="1"/>
    <col min="2" max="2" width="11.5546875" style="101" customWidth="1"/>
    <col min="3" max="3" width="11.99609375" style="1" customWidth="1"/>
    <col min="4" max="4" width="13.3359375" style="1" customWidth="1"/>
    <col min="5" max="5" width="15.21484375" style="10" customWidth="1"/>
    <col min="6" max="6" width="13.3359375" style="124" customWidth="1"/>
    <col min="7" max="9" width="13.3359375" style="101" customWidth="1"/>
    <col min="10" max="10" width="8.77734375" style="101" customWidth="1"/>
    <col min="11" max="11" width="0.3359375" style="1" customWidth="1"/>
    <col min="12" max="12" width="0.55078125" style="1" customWidth="1"/>
    <col min="13" max="16384" width="7.99609375" style="1" customWidth="1"/>
  </cols>
  <sheetData>
    <row r="1" spans="1:10" s="8" customFormat="1" ht="11.25">
      <c r="A1" s="64" t="s">
        <v>93</v>
      </c>
      <c r="B1" s="105"/>
      <c r="E1" s="9"/>
      <c r="F1" s="106"/>
      <c r="G1" s="105"/>
      <c r="H1" s="105"/>
      <c r="I1" s="105"/>
      <c r="J1" s="244" t="s">
        <v>0</v>
      </c>
    </row>
    <row r="2" spans="1:10" s="19" customFormat="1" ht="15">
      <c r="A2" s="97"/>
      <c r="B2" s="90"/>
      <c r="E2" s="52"/>
      <c r="F2" s="107"/>
      <c r="G2" s="90"/>
      <c r="H2" s="90"/>
      <c r="I2" s="90"/>
      <c r="J2" s="90"/>
    </row>
    <row r="3" spans="1:10" s="83" customFormat="1" ht="22.5">
      <c r="A3" s="81" t="s">
        <v>455</v>
      </c>
      <c r="B3" s="108"/>
      <c r="C3" s="81"/>
      <c r="D3" s="81" t="s">
        <v>456</v>
      </c>
      <c r="E3" s="108"/>
      <c r="F3" s="108"/>
      <c r="G3" s="108"/>
      <c r="H3" s="108"/>
      <c r="I3" s="108"/>
      <c r="J3" s="108"/>
    </row>
    <row r="4" spans="1:10" s="14" customFormat="1" ht="14.25">
      <c r="A4" s="109"/>
      <c r="B4" s="110"/>
      <c r="C4" s="109"/>
      <c r="D4" s="109"/>
      <c r="E4" s="110"/>
      <c r="F4" s="110"/>
      <c r="G4" s="110"/>
      <c r="H4" s="110"/>
      <c r="I4" s="110"/>
      <c r="J4" s="110"/>
    </row>
    <row r="5" spans="1:10" s="14" customFormat="1" ht="15.75" thickBot="1">
      <c r="A5" s="19" t="s">
        <v>90</v>
      </c>
      <c r="B5" s="115"/>
      <c r="E5" s="15"/>
      <c r="F5" s="111"/>
      <c r="G5" s="115"/>
      <c r="H5" s="115"/>
      <c r="I5" s="115"/>
      <c r="J5" s="102" t="s">
        <v>346</v>
      </c>
    </row>
    <row r="6" spans="1:10" s="111" customFormat="1" ht="30" customHeight="1">
      <c r="A6" s="646" t="s">
        <v>348</v>
      </c>
      <c r="B6" s="419" t="s">
        <v>349</v>
      </c>
      <c r="C6" s="419" t="s">
        <v>350</v>
      </c>
      <c r="D6" s="419" t="s">
        <v>351</v>
      </c>
      <c r="E6" s="419" t="s">
        <v>352</v>
      </c>
      <c r="F6" s="420" t="s">
        <v>353</v>
      </c>
      <c r="G6" s="420" t="s">
        <v>356</v>
      </c>
      <c r="H6" s="420" t="s">
        <v>354</v>
      </c>
      <c r="I6" s="420" t="s">
        <v>355</v>
      </c>
      <c r="J6" s="649" t="s">
        <v>9</v>
      </c>
    </row>
    <row r="7" spans="1:10" s="111" customFormat="1" ht="15" customHeight="1">
      <c r="A7" s="647"/>
      <c r="B7" s="421" t="s">
        <v>98</v>
      </c>
      <c r="C7" s="421" t="s">
        <v>100</v>
      </c>
      <c r="D7" s="421" t="s">
        <v>101</v>
      </c>
      <c r="E7" s="421" t="s">
        <v>103</v>
      </c>
      <c r="F7" s="421" t="s">
        <v>105</v>
      </c>
      <c r="G7" s="421" t="s">
        <v>107</v>
      </c>
      <c r="H7" s="421" t="s">
        <v>111</v>
      </c>
      <c r="I7" s="421" t="s">
        <v>109</v>
      </c>
      <c r="J7" s="650"/>
    </row>
    <row r="8" spans="1:10" s="111" customFormat="1" ht="15" customHeight="1">
      <c r="A8" s="648"/>
      <c r="B8" s="422" t="s">
        <v>99</v>
      </c>
      <c r="C8" s="422" t="s">
        <v>99</v>
      </c>
      <c r="D8" s="422" t="s">
        <v>102</v>
      </c>
      <c r="E8" s="422" t="s">
        <v>104</v>
      </c>
      <c r="F8" s="422" t="s">
        <v>106</v>
      </c>
      <c r="G8" s="422" t="s">
        <v>108</v>
      </c>
      <c r="H8" s="422" t="s">
        <v>112</v>
      </c>
      <c r="I8" s="422" t="s">
        <v>110</v>
      </c>
      <c r="J8" s="651"/>
    </row>
    <row r="9" spans="1:10" s="19" customFormat="1" ht="18" customHeight="1" hidden="1">
      <c r="A9" s="423" t="s">
        <v>12</v>
      </c>
      <c r="B9" s="424">
        <v>0</v>
      </c>
      <c r="C9" s="425">
        <v>0</v>
      </c>
      <c r="D9" s="426" t="s">
        <v>11</v>
      </c>
      <c r="E9" s="426" t="s">
        <v>11</v>
      </c>
      <c r="F9" s="426">
        <v>1</v>
      </c>
      <c r="G9" s="426">
        <v>251399</v>
      </c>
      <c r="H9" s="426"/>
      <c r="I9" s="426"/>
      <c r="J9" s="427" t="s">
        <v>12</v>
      </c>
    </row>
    <row r="10" spans="1:10" s="19" customFormat="1" ht="18" customHeight="1" hidden="1">
      <c r="A10" s="423" t="s">
        <v>13</v>
      </c>
      <c r="B10" s="424">
        <v>0.3</v>
      </c>
      <c r="C10" s="425">
        <v>79459</v>
      </c>
      <c r="D10" s="426">
        <v>75588</v>
      </c>
      <c r="E10" s="426">
        <v>400</v>
      </c>
      <c r="F10" s="426">
        <v>1</v>
      </c>
      <c r="G10" s="426">
        <v>243370</v>
      </c>
      <c r="H10" s="426"/>
      <c r="I10" s="426"/>
      <c r="J10" s="427" t="s">
        <v>13</v>
      </c>
    </row>
    <row r="11" spans="1:10" s="19" customFormat="1" ht="18" customHeight="1" hidden="1">
      <c r="A11" s="423" t="s">
        <v>24</v>
      </c>
      <c r="B11" s="424">
        <v>0.1</v>
      </c>
      <c r="C11" s="425">
        <v>262280</v>
      </c>
      <c r="D11" s="426">
        <v>0</v>
      </c>
      <c r="E11" s="426">
        <v>0</v>
      </c>
      <c r="F11" s="426">
        <v>3</v>
      </c>
      <c r="G11" s="426">
        <v>641411</v>
      </c>
      <c r="H11" s="426"/>
      <c r="I11" s="426"/>
      <c r="J11" s="427" t="s">
        <v>24</v>
      </c>
    </row>
    <row r="12" spans="1:10" s="19" customFormat="1" ht="18" customHeight="1" hidden="1">
      <c r="A12" s="428" t="s">
        <v>41</v>
      </c>
      <c r="B12" s="424">
        <v>0</v>
      </c>
      <c r="C12" s="425">
        <v>0</v>
      </c>
      <c r="D12" s="426">
        <v>0</v>
      </c>
      <c r="E12" s="426">
        <v>0</v>
      </c>
      <c r="F12" s="426">
        <v>3</v>
      </c>
      <c r="G12" s="426">
        <v>567946</v>
      </c>
      <c r="H12" s="426"/>
      <c r="I12" s="426"/>
      <c r="J12" s="429" t="s">
        <v>41</v>
      </c>
    </row>
    <row r="13" spans="1:10" s="19" customFormat="1" ht="18" customHeight="1" hidden="1">
      <c r="A13" s="428" t="s">
        <v>48</v>
      </c>
      <c r="B13" s="430">
        <v>0</v>
      </c>
      <c r="C13" s="431">
        <v>0</v>
      </c>
      <c r="D13" s="432">
        <v>0</v>
      </c>
      <c r="E13" s="432">
        <v>0</v>
      </c>
      <c r="F13" s="432">
        <v>2</v>
      </c>
      <c r="G13" s="432">
        <v>219040</v>
      </c>
      <c r="H13" s="432"/>
      <c r="I13" s="432"/>
      <c r="J13" s="429" t="s">
        <v>48</v>
      </c>
    </row>
    <row r="14" spans="1:10" s="19" customFormat="1" ht="27.75" customHeight="1">
      <c r="A14" s="543" t="s">
        <v>183</v>
      </c>
      <c r="B14" s="430">
        <v>0</v>
      </c>
      <c r="C14" s="431">
        <v>2</v>
      </c>
      <c r="D14" s="430">
        <v>3</v>
      </c>
      <c r="E14" s="432">
        <v>0</v>
      </c>
      <c r="F14" s="432">
        <v>0</v>
      </c>
      <c r="G14" s="432">
        <v>0</v>
      </c>
      <c r="H14" s="432">
        <v>0</v>
      </c>
      <c r="I14" s="432">
        <v>0</v>
      </c>
      <c r="J14" s="429" t="s">
        <v>183</v>
      </c>
    </row>
    <row r="15" spans="1:10" s="19" customFormat="1" ht="27.75" customHeight="1">
      <c r="A15" s="543" t="s">
        <v>197</v>
      </c>
      <c r="B15" s="430">
        <v>1</v>
      </c>
      <c r="C15" s="431">
        <v>2</v>
      </c>
      <c r="D15" s="430">
        <v>3</v>
      </c>
      <c r="E15" s="432">
        <v>1</v>
      </c>
      <c r="F15" s="432">
        <v>0</v>
      </c>
      <c r="G15" s="432">
        <v>0</v>
      </c>
      <c r="H15" s="432">
        <v>0</v>
      </c>
      <c r="I15" s="432">
        <v>0</v>
      </c>
      <c r="J15" s="429" t="s">
        <v>197</v>
      </c>
    </row>
    <row r="16" spans="1:10" s="19" customFormat="1" ht="27.75" customHeight="1">
      <c r="A16" s="543" t="s">
        <v>198</v>
      </c>
      <c r="B16" s="430">
        <v>1</v>
      </c>
      <c r="C16" s="431">
        <v>2</v>
      </c>
      <c r="D16" s="430">
        <v>2</v>
      </c>
      <c r="E16" s="432">
        <v>1</v>
      </c>
      <c r="F16" s="432">
        <v>0</v>
      </c>
      <c r="G16" s="432">
        <v>0</v>
      </c>
      <c r="H16" s="432">
        <v>0</v>
      </c>
      <c r="I16" s="432">
        <v>0</v>
      </c>
      <c r="J16" s="429" t="s">
        <v>198</v>
      </c>
    </row>
    <row r="17" spans="1:10" s="19" customFormat="1" ht="27.75" customHeight="1">
      <c r="A17" s="543" t="s">
        <v>216</v>
      </c>
      <c r="B17" s="430">
        <v>0.2</v>
      </c>
      <c r="C17" s="431">
        <v>1</v>
      </c>
      <c r="D17" s="430">
        <v>2</v>
      </c>
      <c r="E17" s="432">
        <v>0</v>
      </c>
      <c r="F17" s="432">
        <v>0</v>
      </c>
      <c r="G17" s="432">
        <v>0</v>
      </c>
      <c r="H17" s="432">
        <v>0</v>
      </c>
      <c r="I17" s="432">
        <v>0</v>
      </c>
      <c r="J17" s="429" t="s">
        <v>216</v>
      </c>
    </row>
    <row r="18" spans="1:10" s="14" customFormat="1" ht="27.75" customHeight="1">
      <c r="A18" s="433" t="s">
        <v>218</v>
      </c>
      <c r="B18" s="434">
        <v>0.5</v>
      </c>
      <c r="C18" s="435">
        <v>1</v>
      </c>
      <c r="D18" s="434">
        <v>2</v>
      </c>
      <c r="E18" s="436">
        <v>0</v>
      </c>
      <c r="F18" s="436">
        <v>0</v>
      </c>
      <c r="G18" s="436">
        <v>0</v>
      </c>
      <c r="H18" s="436">
        <v>0</v>
      </c>
      <c r="I18" s="436">
        <v>0</v>
      </c>
      <c r="J18" s="437" t="s">
        <v>218</v>
      </c>
    </row>
    <row r="19" spans="1:10" s="19" customFormat="1" ht="6" customHeight="1" thickBot="1">
      <c r="A19" s="178"/>
      <c r="B19" s="179"/>
      <c r="C19" s="180"/>
      <c r="D19" s="177"/>
      <c r="E19" s="177"/>
      <c r="F19" s="175"/>
      <c r="G19" s="175"/>
      <c r="H19" s="175"/>
      <c r="I19" s="175"/>
      <c r="J19" s="164"/>
    </row>
    <row r="20" spans="1:10" s="19" customFormat="1" ht="6" customHeight="1">
      <c r="A20" s="52"/>
      <c r="B20" s="113"/>
      <c r="C20" s="47"/>
      <c r="D20" s="20"/>
      <c r="E20" s="114"/>
      <c r="F20" s="20"/>
      <c r="G20" s="20"/>
      <c r="H20" s="20"/>
      <c r="I20" s="20"/>
      <c r="J20" s="102"/>
    </row>
    <row r="21" spans="1:10" s="19" customFormat="1" ht="14.25" customHeight="1">
      <c r="A21" s="418" t="s">
        <v>347</v>
      </c>
      <c r="B21" s="113"/>
      <c r="C21" s="47"/>
      <c r="D21" s="20"/>
      <c r="E21" s="114"/>
      <c r="F21" s="20"/>
      <c r="G21" s="20"/>
      <c r="H21" s="20"/>
      <c r="I21" s="20"/>
      <c r="J21" s="102"/>
    </row>
    <row r="22" spans="1:10" s="19" customFormat="1" ht="12.75" customHeight="1">
      <c r="A22" s="19" t="s">
        <v>86</v>
      </c>
      <c r="B22" s="102"/>
      <c r="C22" s="53"/>
      <c r="E22" s="104"/>
      <c r="F22" s="104" t="s">
        <v>10</v>
      </c>
      <c r="G22" s="116"/>
      <c r="H22" s="116"/>
      <c r="I22" s="116"/>
      <c r="J22" s="115"/>
    </row>
    <row r="23" spans="1:10" s="19" customFormat="1" ht="9.75" customHeight="1">
      <c r="A23" s="56"/>
      <c r="B23" s="89"/>
      <c r="C23" s="53"/>
      <c r="D23" s="53"/>
      <c r="E23" s="52"/>
      <c r="F23" s="117"/>
      <c r="G23" s="118"/>
      <c r="H23" s="118"/>
      <c r="I23" s="118"/>
      <c r="J23" s="90"/>
    </row>
    <row r="24" spans="1:10" s="19" customFormat="1" ht="15">
      <c r="A24" s="56"/>
      <c r="B24" s="89"/>
      <c r="C24" s="53"/>
      <c r="D24" s="53"/>
      <c r="E24" s="52"/>
      <c r="F24" s="117"/>
      <c r="G24" s="118"/>
      <c r="H24" s="118"/>
      <c r="I24" s="118"/>
      <c r="J24" s="90"/>
    </row>
    <row r="25" spans="1:10" s="19" customFormat="1" ht="15">
      <c r="A25" s="56"/>
      <c r="B25" s="89"/>
      <c r="C25" s="53"/>
      <c r="D25" s="53"/>
      <c r="E25" s="52"/>
      <c r="F25" s="117"/>
      <c r="G25" s="118"/>
      <c r="H25" s="118"/>
      <c r="I25" s="118"/>
      <c r="J25" s="90"/>
    </row>
    <row r="26" spans="2:9" ht="15.75">
      <c r="B26" s="119"/>
      <c r="C26" s="120"/>
      <c r="D26" s="120"/>
      <c r="F26" s="121"/>
      <c r="G26" s="122"/>
      <c r="H26" s="122"/>
      <c r="I26" s="122"/>
    </row>
    <row r="27" spans="6:9" ht="15.75">
      <c r="F27" s="121"/>
      <c r="G27" s="123"/>
      <c r="H27" s="123"/>
      <c r="I27" s="123"/>
    </row>
    <row r="28" spans="6:9" ht="15.75">
      <c r="F28" s="121"/>
      <c r="G28" s="123"/>
      <c r="H28" s="123"/>
      <c r="I28" s="123"/>
    </row>
    <row r="29" spans="6:9" ht="15.75">
      <c r="F29" s="121"/>
      <c r="G29" s="123"/>
      <c r="H29" s="123"/>
      <c r="I29" s="123"/>
    </row>
    <row r="30" spans="6:9" ht="15.75">
      <c r="F30" s="121"/>
      <c r="G30" s="123"/>
      <c r="H30" s="123"/>
      <c r="I30" s="123"/>
    </row>
  </sheetData>
  <sheetProtection/>
  <mergeCells count="2">
    <mergeCell ref="A6:A8"/>
    <mergeCell ref="J6:J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Boryeong</dc:creator>
  <cp:keywords/>
  <dc:description/>
  <cp:lastModifiedBy>user</cp:lastModifiedBy>
  <cp:lastPrinted>2019-01-08T05:53:05Z</cp:lastPrinted>
  <dcterms:created xsi:type="dcterms:W3CDTF">2009-12-15T02:06:27Z</dcterms:created>
  <dcterms:modified xsi:type="dcterms:W3CDTF">2021-06-29T06:35:13Z</dcterms:modified>
  <cp:category/>
  <cp:version/>
  <cp:contentType/>
  <cp:contentStatus/>
</cp:coreProperties>
</file>