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30" yWindow="65341" windowWidth="14430" windowHeight="11880" firstSheet="2" activeTab="6"/>
  </bookViews>
  <sheets>
    <sheet name="1.위치" sheetId="1" r:id="rId1"/>
    <sheet name="2.행정구역" sheetId="2" r:id="rId2"/>
    <sheet name="3.토지지목별 현황" sheetId="3" r:id="rId3"/>
    <sheet name="4.일기일수" sheetId="4" r:id="rId4"/>
    <sheet name="5.기상개황" sheetId="5" r:id="rId5"/>
    <sheet name="6.강수량" sheetId="6" r:id="rId6"/>
    <sheet name="7.해안선 및 도서" sheetId="7" r:id="rId7"/>
  </sheets>
  <definedNames>
    <definedName name="_xlnm.Print_Area" localSheetId="0">'1.위치'!$A$1:$H$54</definedName>
    <definedName name="_xlnm.Print_Area" localSheetId="2">'3.토지지목별 현황'!$A$1:$AJ$35</definedName>
    <definedName name="_xlnm.Print_Area" localSheetId="3">'4.일기일수'!$A$1:$M$29</definedName>
    <definedName name="_xlnm.Print_Area" localSheetId="4">'5.기상개황'!$A$1:$S$30</definedName>
    <definedName name="_xlnm.Print_Area" localSheetId="5">'6.강수량'!$A$1:$P$34</definedName>
  </definedNames>
  <calcPr fullCalcOnLoad="1"/>
</workbook>
</file>

<file path=xl/comments2.xml><?xml version="1.0" encoding="utf-8"?>
<comments xmlns="http://schemas.openxmlformats.org/spreadsheetml/2006/main">
  <authors>
    <author>user</author>
    <author>Boryeong</author>
  </authors>
  <commentList>
    <comment ref="B12" authorId="0">
      <text>
        <r>
          <rPr>
            <b/>
            <sz val="9"/>
            <color indexed="8"/>
            <rFont val="돋움"/>
            <family val="3"/>
          </rPr>
          <t>도청연보 보령시 면적 573.8입니다. 확인 해주세요</t>
        </r>
      </text>
    </comment>
    <comment ref="B10" authorId="0">
      <text>
        <r>
          <rPr>
            <b/>
            <sz val="9"/>
            <color indexed="8"/>
            <rFont val="돋움"/>
            <family val="3"/>
          </rPr>
          <t>도청연보 보령시 면적 569.32입니다. 확인 해주세요</t>
        </r>
      </text>
    </comment>
    <comment ref="B13" authorId="0">
      <text>
        <r>
          <rPr>
            <b/>
            <sz val="9"/>
            <color indexed="8"/>
            <rFont val="돋움"/>
            <family val="3"/>
          </rPr>
          <t>도청연보 보령시 면적 573.8입니다. 확인 해주세요</t>
        </r>
      </text>
    </comment>
    <comment ref="C15" authorId="1">
      <text>
        <r>
          <rPr>
            <sz val="9"/>
            <color indexed="8"/>
            <rFont val="굴림"/>
            <family val="3"/>
          </rPr>
          <t xml:space="preserve">웅천읍면적/전체면적*100
</t>
        </r>
      </text>
    </comment>
    <comment ref="C30" authorId="1">
      <text>
        <r>
          <rPr>
            <sz val="9"/>
            <color indexed="8"/>
            <rFont val="굴림"/>
            <family val="3"/>
          </rPr>
          <t xml:space="preserve">계산식 매년 입력
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A3" authorId="0">
      <text>
        <r>
          <rPr>
            <sz val="9"/>
            <rFont val="Tahoma"/>
            <family val="2"/>
          </rPr>
          <t>&lt;</t>
        </r>
        <r>
          <rPr>
            <sz val="9"/>
            <rFont val="돋움"/>
            <family val="3"/>
          </rPr>
          <t>눈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일수</t>
        </r>
        <r>
          <rPr>
            <sz val="9"/>
            <rFont val="Tahoma"/>
            <family val="2"/>
          </rPr>
          <t>&gt;
sts.kma.go.kr
(</t>
        </r>
        <r>
          <rPr>
            <sz val="9"/>
            <rFont val="돋움"/>
            <family val="3"/>
          </rPr>
          <t>기상청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국가기후데이터센터</t>
        </r>
        <r>
          <rPr>
            <sz val="9"/>
            <rFont val="Tahoma"/>
            <family val="2"/>
          </rPr>
          <t>)</t>
        </r>
        <r>
          <rPr>
            <sz val="9"/>
            <rFont val="돋움"/>
            <family val="3"/>
          </rPr>
          <t>통계자료</t>
        </r>
        <r>
          <rPr>
            <sz val="9"/>
            <rFont val="Tahoma"/>
            <family val="2"/>
          </rPr>
          <t>-</t>
        </r>
        <r>
          <rPr>
            <sz val="9"/>
            <rFont val="돋움"/>
            <family val="3"/>
          </rPr>
          <t>관측분야별통계</t>
        </r>
        <r>
          <rPr>
            <sz val="9"/>
            <rFont val="Tahoma"/>
            <family val="2"/>
          </rPr>
          <t>-</t>
        </r>
        <r>
          <rPr>
            <sz val="9"/>
            <rFont val="돋움"/>
            <family val="3"/>
          </rPr>
          <t>지상기상관측</t>
        </r>
        <r>
          <rPr>
            <sz val="9"/>
            <rFont val="Tahoma"/>
            <family val="2"/>
          </rPr>
          <t>-</t>
        </r>
        <r>
          <rPr>
            <sz val="9"/>
            <rFont val="돋움"/>
            <family val="3"/>
          </rPr>
          <t>도수</t>
        </r>
        <r>
          <rPr>
            <sz val="9"/>
            <rFont val="Tahoma"/>
            <family val="2"/>
          </rPr>
          <t>-</t>
        </r>
        <r>
          <rPr>
            <sz val="9"/>
            <rFont val="돋움"/>
            <family val="3"/>
          </rPr>
          <t>눈일수</t>
        </r>
        <r>
          <rPr>
            <sz val="9"/>
            <rFont val="Tahoma"/>
            <family val="2"/>
          </rPr>
          <t>-</t>
        </r>
        <r>
          <rPr>
            <sz val="9"/>
            <rFont val="돋움"/>
            <family val="3"/>
          </rPr>
          <t>서산</t>
        </r>
      </text>
    </comment>
  </commentList>
</comments>
</file>

<file path=xl/comments5.xml><?xml version="1.0" encoding="utf-8"?>
<comments xmlns="http://schemas.openxmlformats.org/spreadsheetml/2006/main">
  <authors>
    <author>user</author>
  </authors>
  <commentList>
    <comment ref="I3" authorId="0">
      <text>
        <r>
          <rPr>
            <b/>
            <sz val="9"/>
            <rFont val="Tahoma"/>
            <family val="2"/>
          </rPr>
          <t>기상청 www.kma.go.kr
날씨-기후자료-연월보자료-기상연월보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user</author>
  </authors>
  <commentList>
    <comment ref="H3" authorId="0">
      <text>
        <r>
          <rPr>
            <b/>
            <sz val="9"/>
            <color indexed="8"/>
            <rFont val="Tahoma"/>
            <family val="2"/>
          </rPr>
          <t>http://web.kma.go.kr/aboutkma/intro/daejeon/(</t>
        </r>
        <r>
          <rPr>
            <b/>
            <sz val="9"/>
            <color indexed="8"/>
            <rFont val="돋움"/>
            <family val="3"/>
          </rPr>
          <t>보령시</t>
        </r>
        <r>
          <rPr>
            <b/>
            <sz val="9"/>
            <color indexed="8"/>
            <rFont val="Tahoma"/>
            <family val="2"/>
          </rPr>
          <t xml:space="preserve"> </t>
        </r>
        <r>
          <rPr>
            <b/>
            <sz val="9"/>
            <color indexed="8"/>
            <rFont val="돋움"/>
            <family val="3"/>
          </rPr>
          <t>기상대</t>
        </r>
        <r>
          <rPr>
            <b/>
            <sz val="9"/>
            <color indexed="8"/>
            <rFont val="Tahoma"/>
            <family val="2"/>
          </rPr>
          <t>)
-</t>
        </r>
        <r>
          <rPr>
            <b/>
            <sz val="9"/>
            <color indexed="8"/>
            <rFont val="돋움"/>
            <family val="3"/>
          </rPr>
          <t>날씨</t>
        </r>
        <r>
          <rPr>
            <b/>
            <sz val="9"/>
            <color indexed="8"/>
            <rFont val="Tahoma"/>
            <family val="2"/>
          </rPr>
          <t>-</t>
        </r>
        <r>
          <rPr>
            <b/>
            <sz val="9"/>
            <color indexed="8"/>
            <rFont val="돋움"/>
            <family val="3"/>
          </rPr>
          <t>관측자료</t>
        </r>
        <r>
          <rPr>
            <b/>
            <sz val="9"/>
            <color indexed="8"/>
            <rFont val="Tahoma"/>
            <family val="2"/>
          </rPr>
          <t>-</t>
        </r>
        <r>
          <rPr>
            <b/>
            <sz val="9"/>
            <color indexed="8"/>
            <rFont val="돋움"/>
            <family val="3"/>
          </rPr>
          <t>지상관측자료</t>
        </r>
        <r>
          <rPr>
            <b/>
            <sz val="9"/>
            <color indexed="8"/>
            <rFont val="Tahoma"/>
            <family val="2"/>
          </rPr>
          <t>-</t>
        </r>
        <r>
          <rPr>
            <b/>
            <sz val="9"/>
            <color indexed="8"/>
            <rFont val="돋움"/>
            <family val="3"/>
          </rPr>
          <t>과거자료</t>
        </r>
        <r>
          <rPr>
            <b/>
            <sz val="9"/>
            <color indexed="8"/>
            <rFont val="Tahoma"/>
            <family val="2"/>
          </rPr>
          <t>-</t>
        </r>
        <r>
          <rPr>
            <b/>
            <sz val="9"/>
            <color indexed="8"/>
            <rFont val="돋움"/>
            <family val="3"/>
          </rPr>
          <t>요소별자료</t>
        </r>
      </text>
    </comment>
    <comment ref="A28" authorId="0">
      <text>
        <r>
          <rPr>
            <b/>
            <sz val="9"/>
            <color indexed="8"/>
            <rFont val="돋움"/>
            <family val="3"/>
          </rPr>
          <t xml:space="preserve">대천5동
</t>
        </r>
      </text>
    </comment>
  </commentList>
</comments>
</file>

<file path=xl/comments7.xml><?xml version="1.0" encoding="utf-8"?>
<comments xmlns="http://schemas.openxmlformats.org/spreadsheetml/2006/main">
  <authors>
    <author>AutoBVT</author>
    <author>TG삼보</author>
    <author>Boryeong</author>
  </authors>
  <commentList>
    <comment ref="F12" authorId="0">
      <text>
        <r>
          <rPr>
            <sz val="9"/>
            <color indexed="8"/>
            <rFont val="돋움"/>
            <family val="3"/>
          </rPr>
          <t>대길산도</t>
        </r>
        <r>
          <rPr>
            <sz val="9"/>
            <color indexed="8"/>
            <rFont val="Tahoma"/>
            <family val="2"/>
          </rPr>
          <t xml:space="preserve"> </t>
        </r>
        <r>
          <rPr>
            <sz val="9"/>
            <color indexed="8"/>
            <rFont val="돋움"/>
            <family val="3"/>
          </rPr>
          <t>제외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F13" authorId="0">
      <text>
        <r>
          <rPr>
            <sz val="9"/>
            <color indexed="8"/>
            <rFont val="돋움"/>
            <family val="3"/>
          </rPr>
          <t>대길산도</t>
        </r>
        <r>
          <rPr>
            <sz val="9"/>
            <color indexed="8"/>
            <rFont val="Tahoma"/>
            <family val="2"/>
          </rPr>
          <t xml:space="preserve"> </t>
        </r>
        <r>
          <rPr>
            <sz val="9"/>
            <color indexed="8"/>
            <rFont val="돋움"/>
            <family val="3"/>
          </rPr>
          <t>제외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C15" authorId="1">
      <text>
        <r>
          <rPr>
            <b/>
            <sz val="9"/>
            <color indexed="8"/>
            <rFont val="Tahoma"/>
            <family val="2"/>
          </rPr>
          <t>79.95</t>
        </r>
      </text>
    </comment>
    <comment ref="D15" authorId="1">
      <text>
        <r>
          <rPr>
            <b/>
            <sz val="9"/>
            <color indexed="8"/>
            <rFont val="Tahoma"/>
            <family val="2"/>
          </rPr>
          <t>171.97</t>
        </r>
      </text>
    </comment>
    <comment ref="F15" authorId="0">
      <text>
        <r>
          <rPr>
            <sz val="9"/>
            <color indexed="8"/>
            <rFont val="돋움"/>
            <family val="3"/>
          </rPr>
          <t>대길산도</t>
        </r>
        <r>
          <rPr>
            <sz val="9"/>
            <color indexed="8"/>
            <rFont val="Tahoma"/>
            <family val="2"/>
          </rPr>
          <t xml:space="preserve"> </t>
        </r>
        <r>
          <rPr>
            <sz val="9"/>
            <color indexed="8"/>
            <rFont val="돋움"/>
            <family val="3"/>
          </rPr>
          <t>제외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H15" authorId="2">
      <text>
        <r>
          <rPr>
            <b/>
            <sz val="9"/>
            <color indexed="8"/>
            <rFont val="굴림"/>
            <family val="3"/>
          </rPr>
          <t>죽도.빙도
연육교연결후 10년지나면 없어짐.</t>
        </r>
      </text>
    </comment>
  </commentList>
</comments>
</file>

<file path=xl/sharedStrings.xml><?xml version="1.0" encoding="utf-8"?>
<sst xmlns="http://schemas.openxmlformats.org/spreadsheetml/2006/main" count="725" uniqueCount="476">
  <si>
    <t>Extreme of longitude and latitude</t>
  </si>
  <si>
    <t>Fog</t>
  </si>
  <si>
    <t>May</t>
  </si>
  <si>
    <t>advantaged tour resort developed along the Rias coast and</t>
  </si>
  <si>
    <t xml:space="preserve">Chungnam porvince. It borders Cheongyang County to the  </t>
  </si>
  <si>
    <t>and Buyeo to the south and it is adjacent to the shoreline</t>
  </si>
  <si>
    <t xml:space="preserve">the ocean splits for 1.5km. Both  are well-known to the </t>
  </si>
  <si>
    <t xml:space="preserve">public. Boryeong has developed and sold cosmetic products </t>
  </si>
  <si>
    <t xml:space="preserve">Daecheon Port and Ocheon port are expected to contribute </t>
  </si>
  <si>
    <t>resources as well as adundant marine life. The west coast</t>
  </si>
  <si>
    <t>Along with the plentiful natural resources in the region,</t>
  </si>
  <si>
    <t xml:space="preserve">theree cold days and four warm days) is making this city </t>
  </si>
  <si>
    <t>계</t>
  </si>
  <si>
    <t xml:space="preserve"> Boryeong city is located in the center of the west of</t>
  </si>
  <si>
    <t xml:space="preserve">east, Hongseong county to the north, Seocheon  County  </t>
  </si>
  <si>
    <t xml:space="preserve">Boryeong has become the heart of transportation of the </t>
  </si>
  <si>
    <t>highway no. 21 from north to south, a national highway</t>
  </si>
  <si>
    <t xml:space="preserve">No. 36 and NO. 40 from east to west through the city </t>
  </si>
  <si>
    <t xml:space="preserve">made from mud that abounds in Boryeong coast, and it </t>
  </si>
  <si>
    <t xml:space="preserve">has been awarded as the number one organization that </t>
  </si>
  <si>
    <t xml:space="preserve">greatly as the gateway to Northern Diplomacy in the </t>
  </si>
  <si>
    <t>the typical occanic climate charactrized by relatively</t>
  </si>
  <si>
    <t>무인도</t>
  </si>
  <si>
    <t>유인도</t>
  </si>
  <si>
    <t>본청</t>
  </si>
  <si>
    <t xml:space="preserve"> </t>
  </si>
  <si>
    <t>눈</t>
  </si>
  <si>
    <t>Ocheon-myeon Oeyeondo-ri</t>
  </si>
  <si>
    <t>Cheonbuk-myeon Jangeun-ri</t>
  </si>
  <si>
    <t>과하여 서해안 교통의 중심을 이루고 있을 뿐만 아</t>
  </si>
  <si>
    <t>니라 리아시스식 해안을 따라 발달된 천혜의 관광</t>
  </si>
  <si>
    <t xml:space="preserve">모세의 기적으로 유명한 무창포 해수욕장은 이미 </t>
  </si>
  <si>
    <t>항과 서해의 풍푸한 수산자원을 비롯 산과 바다의</t>
  </si>
  <si>
    <t>다양한 부존자원은 이 지역 발전의 무한한 잠재력으</t>
  </si>
  <si>
    <t xml:space="preserve"> development of the area.</t>
  </si>
  <si>
    <t xml:space="preserve"> 더욱이 여름에는 시원하고 겨울에는 삼한사온이 뚜</t>
  </si>
  <si>
    <t>자원과 함께 더욱 풍요로운 고장을 만들고 있다.</t>
  </si>
  <si>
    <t xml:space="preserve">cool summer and winter (with distinct cycle of </t>
  </si>
  <si>
    <t xml:space="preserve">future and they also have various of natural </t>
  </si>
  <si>
    <t>made the most management profits in the nation.</t>
  </si>
  <si>
    <t xml:space="preserve">downtown. Deacheon beach which is a naturally </t>
  </si>
  <si>
    <t xml:space="preserve"> Location</t>
  </si>
  <si>
    <t>2. 토지 및 기후</t>
  </si>
  <si>
    <t>단</t>
  </si>
  <si>
    <t>서 단</t>
  </si>
  <si>
    <t>남 단</t>
  </si>
  <si>
    <t>북 단</t>
  </si>
  <si>
    <t>반</t>
  </si>
  <si>
    <t>출장소</t>
  </si>
  <si>
    <t>구성비</t>
  </si>
  <si>
    <t>시</t>
  </si>
  <si>
    <t>군</t>
  </si>
  <si>
    <t>읍</t>
  </si>
  <si>
    <t>면</t>
  </si>
  <si>
    <t>동</t>
  </si>
  <si>
    <t>통</t>
  </si>
  <si>
    <t>도</t>
  </si>
  <si>
    <t>si,</t>
  </si>
  <si>
    <t>행정</t>
  </si>
  <si>
    <t>(%)</t>
  </si>
  <si>
    <t>gun</t>
  </si>
  <si>
    <t>si</t>
  </si>
  <si>
    <t>Eup</t>
  </si>
  <si>
    <t>Ban</t>
  </si>
  <si>
    <t>Do</t>
  </si>
  <si>
    <t>전</t>
  </si>
  <si>
    <t>답</t>
  </si>
  <si>
    <t>주차장</t>
  </si>
  <si>
    <t>양어장</t>
  </si>
  <si>
    <t>Parking  lot</t>
  </si>
  <si>
    <t>Building site</t>
  </si>
  <si>
    <t>Forest field</t>
  </si>
  <si>
    <t>Daecheon4-dong</t>
  </si>
  <si>
    <t>Daecheon5-dong</t>
  </si>
  <si>
    <t>Daecheon2-dong</t>
  </si>
  <si>
    <t>Daecheon3-dong</t>
  </si>
  <si>
    <t>Seongju-myeon</t>
  </si>
  <si>
    <t>Daecheon1-dong</t>
  </si>
  <si>
    <t>Cheongso-myeon</t>
  </si>
  <si>
    <t>Cheongna-myeon</t>
  </si>
  <si>
    <t>Ocheon-myeon</t>
  </si>
  <si>
    <t>Cheonbuk-myeon</t>
  </si>
  <si>
    <t>자료 : 국토지리정보원</t>
  </si>
  <si>
    <t>Ungcheon-eup</t>
  </si>
  <si>
    <t>North latitude</t>
  </si>
  <si>
    <t>East longitude</t>
  </si>
  <si>
    <t>Name of place</t>
  </si>
  <si>
    <t>Gross distance</t>
  </si>
  <si>
    <t xml:space="preserve">경도와  위도의  극점 </t>
  </si>
  <si>
    <t xml:space="preserve">Location of </t>
  </si>
  <si>
    <t>1. 위       치</t>
  </si>
  <si>
    <t>Warehouse site</t>
  </si>
  <si>
    <t>Religious site</t>
  </si>
  <si>
    <t>Historical site</t>
  </si>
  <si>
    <t>4. Weather Days</t>
  </si>
  <si>
    <t>No. of Island</t>
  </si>
  <si>
    <t>Source : National Geographic Information Institute</t>
  </si>
  <si>
    <t>Muchangpo beach is famous for Moses' Miracle, where</t>
  </si>
  <si>
    <t>is considered to have unlimited potential for the</t>
  </si>
  <si>
    <t xml:space="preserve">  우리시는 충청남도의 서부 중앙에 위치하여 동으로</t>
  </si>
  <si>
    <t>는 청양군, 북으로는 홍성군, 남으로는 서천군, 부여군</t>
  </si>
  <si>
    <t>에 접하고 있으며, 서편에는 114.9㎞의 해안선이 접하</t>
  </si>
  <si>
    <t xml:space="preserve"> 시가지를 중심으로 남·북으로는 장항선 철도와 국도</t>
  </si>
  <si>
    <t>21호선이, 동·서로는 국도 36호와 40호선이 각각 통</t>
  </si>
  <si>
    <t xml:space="preserve">휴양지인 대천해수욕장 및 1.5㎞ 바닷길이 열리는 </t>
  </si>
  <si>
    <t>널리 이름나 있으며, 보령 해안에 산재되어 있는 진흙</t>
  </si>
  <si>
    <t>을 이용 머드화장품을 개발 판매하여 전국 최우수 경</t>
  </si>
  <si>
    <t xml:space="preserve"> 앞으로 북방외교 관문으로 크게 기여되는 대천, 오천</t>
  </si>
  <si>
    <t>렷한 전형적인 해양성 기후는 이 지역의 풍부한 부존</t>
  </si>
  <si>
    <t>Source : General Affairs Dep.</t>
  </si>
  <si>
    <t>west  coast by operating the Janghangseon  line and a national</t>
  </si>
  <si>
    <t>LAND AND CLIMATE</t>
  </si>
  <si>
    <t>동경 126°44′19.86″</t>
  </si>
  <si>
    <t xml:space="preserve"> Eastern extremity</t>
  </si>
  <si>
    <t xml:space="preserve">East-West distance </t>
  </si>
  <si>
    <t>Myeongcheon-dong</t>
  </si>
  <si>
    <t>동경 125°57′18.37″</t>
  </si>
  <si>
    <t>Chungcheongnam-do</t>
  </si>
  <si>
    <t xml:space="preserve"> Western extremity</t>
  </si>
  <si>
    <t>북위  36°10′19.51″</t>
  </si>
  <si>
    <t>Southern extremity</t>
  </si>
  <si>
    <t>북위  36°31′30.40″</t>
  </si>
  <si>
    <t>Northern extremity</t>
  </si>
  <si>
    <t>영수익 기관으로 수상한바 있음.</t>
  </si>
  <si>
    <t xml:space="preserve">LAND AND CLIMATE </t>
  </si>
  <si>
    <t>Mineral
spring site</t>
  </si>
  <si>
    <t>Daecheon1,2-dong</t>
  </si>
  <si>
    <t>6. Precipitation</t>
  </si>
  <si>
    <t>시청 소재지</t>
  </si>
  <si>
    <t>연장거리</t>
  </si>
  <si>
    <t>극    점</t>
  </si>
  <si>
    <t>Extreme</t>
  </si>
  <si>
    <t xml:space="preserve">동 단 </t>
  </si>
  <si>
    <t>미산면 도흥리</t>
  </si>
  <si>
    <t>성주산로 77</t>
  </si>
  <si>
    <t>주산면 신구리</t>
  </si>
  <si>
    <t>천북면 장은리</t>
  </si>
  <si>
    <t>고 있고,</t>
  </si>
  <si>
    <t>Dong</t>
  </si>
  <si>
    <t>Myeon·</t>
  </si>
  <si>
    <t>Branch</t>
  </si>
  <si>
    <t>Si  &amp;</t>
  </si>
  <si>
    <t>Eup &amp;</t>
  </si>
  <si>
    <t xml:space="preserve">Area </t>
  </si>
  <si>
    <t>Myeon</t>
  </si>
  <si>
    <t>Adm.</t>
  </si>
  <si>
    <t xml:space="preserve">  Legal</t>
  </si>
  <si>
    <t>Tong</t>
  </si>
  <si>
    <t xml:space="preserve"> Office</t>
  </si>
  <si>
    <t xml:space="preserve"> Gun</t>
  </si>
  <si>
    <r>
      <rPr>
        <sz val="11"/>
        <color indexed="8"/>
        <rFont val="바탕"/>
        <family val="1"/>
      </rPr>
      <t>웅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읍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</si>
  <si>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포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</si>
  <si>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교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</si>
  <si>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오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</si>
  <si>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북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</si>
  <si>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청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소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</si>
  <si>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청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</si>
  <si>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남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포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</si>
  <si>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</si>
  <si>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미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</si>
  <si>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성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</si>
  <si>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2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</si>
  <si>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3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</si>
  <si>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4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</si>
  <si>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5 </t>
    </r>
    <r>
      <rPr>
        <sz val="11"/>
        <color indexed="8"/>
        <rFont val="바탕"/>
        <family val="1"/>
      </rPr>
      <t>동</t>
    </r>
  </si>
  <si>
    <t>목장용지</t>
  </si>
  <si>
    <t>공장용지</t>
  </si>
  <si>
    <t>학교용지</t>
  </si>
  <si>
    <t>주유소용지</t>
  </si>
  <si>
    <t>창고용지</t>
  </si>
  <si>
    <t>철도용지</t>
  </si>
  <si>
    <t>수도용지</t>
  </si>
  <si>
    <t>체육용지</t>
  </si>
  <si>
    <t>종교용지</t>
  </si>
  <si>
    <t>Total</t>
  </si>
  <si>
    <t>Orchard</t>
  </si>
  <si>
    <t>Pasture</t>
  </si>
  <si>
    <t>Saltern</t>
  </si>
  <si>
    <t>Road</t>
  </si>
  <si>
    <t>River</t>
  </si>
  <si>
    <t>Bank</t>
  </si>
  <si>
    <t>Ditch</t>
  </si>
  <si>
    <t>Marsh</t>
  </si>
  <si>
    <t>Park</t>
  </si>
  <si>
    <r>
      <rPr>
        <sz val="9"/>
        <color indexed="8"/>
        <rFont val="바탕"/>
        <family val="1"/>
      </rPr>
      <t>단위</t>
    </r>
    <r>
      <rPr>
        <sz val="9"/>
        <color indexed="8"/>
        <rFont val="Times New Roman"/>
        <family val="1"/>
      </rPr>
      <t xml:space="preserve"> : </t>
    </r>
    <r>
      <rPr>
        <sz val="9"/>
        <color indexed="8"/>
        <rFont val="바탕"/>
        <family val="1"/>
      </rPr>
      <t>일</t>
    </r>
  </si>
  <si>
    <t>구름조금</t>
  </si>
  <si>
    <t>구름많음</t>
  </si>
  <si>
    <t>Year</t>
  </si>
  <si>
    <t>Partly</t>
  </si>
  <si>
    <t>Mostly</t>
  </si>
  <si>
    <t>Thunder</t>
  </si>
  <si>
    <t>Clear</t>
  </si>
  <si>
    <t>cloud</t>
  </si>
  <si>
    <t>Cloud</t>
  </si>
  <si>
    <t>Rain</t>
  </si>
  <si>
    <t>Frost</t>
  </si>
  <si>
    <t>Snow</t>
  </si>
  <si>
    <t>storm</t>
  </si>
  <si>
    <t>Gale</t>
  </si>
  <si>
    <t>Month</t>
  </si>
  <si>
    <t>Jan.</t>
  </si>
  <si>
    <t>Feb.</t>
  </si>
  <si>
    <t>Mar.</t>
  </si>
  <si>
    <t>Apr.</t>
  </si>
  <si>
    <t>Jun.</t>
  </si>
  <si>
    <t>Jul.</t>
  </si>
  <si>
    <t>Aug.</t>
  </si>
  <si>
    <t>Sep.</t>
  </si>
  <si>
    <t>Oct.</t>
  </si>
  <si>
    <t>Nov.</t>
  </si>
  <si>
    <t>Dec.</t>
  </si>
  <si>
    <t>Misan-myeon Doheung-ri</t>
  </si>
  <si>
    <t xml:space="preserve"> South-North distance</t>
  </si>
  <si>
    <t>city hall</t>
  </si>
  <si>
    <t>Extremity</t>
  </si>
  <si>
    <t xml:space="preserve">지        명 </t>
  </si>
  <si>
    <t>충청남도 보령시</t>
  </si>
  <si>
    <t>동서간 70.387㎞</t>
  </si>
  <si>
    <t>Boryeong-si</t>
  </si>
  <si>
    <t>오천면 외연도리</t>
  </si>
  <si>
    <t>남북간 40.319㎞</t>
  </si>
  <si>
    <t>로 손꼽히고 있고,</t>
  </si>
  <si>
    <t>Composition</t>
  </si>
  <si>
    <t>Tong · Ri</t>
  </si>
  <si>
    <t>Jupo-myeon</t>
  </si>
  <si>
    <t>Jugyo-myeon</t>
  </si>
  <si>
    <t>Nampo-myeon</t>
  </si>
  <si>
    <t>Jusan-myeon</t>
  </si>
  <si>
    <t>Misan-myeon</t>
  </si>
  <si>
    <t>Dry paddy</t>
  </si>
  <si>
    <t>Rice paddy</t>
  </si>
  <si>
    <t>Factorysite</t>
  </si>
  <si>
    <t>School site</t>
  </si>
  <si>
    <t>Fish farm</t>
  </si>
  <si>
    <t>Unit : Day</t>
  </si>
  <si>
    <t>Unit : mm</t>
  </si>
  <si>
    <t>February</t>
  </si>
  <si>
    <t>September</t>
  </si>
  <si>
    <t>November</t>
  </si>
  <si>
    <t>December</t>
  </si>
  <si>
    <t>Jusan-myeon Singu-ri</t>
  </si>
  <si>
    <t>which is 114.9Km long.</t>
  </si>
  <si>
    <t>an even richer place.</t>
  </si>
  <si>
    <t>Year
Eup,Myeon
&amp; Dong</t>
  </si>
  <si>
    <t xml:space="preserve">      Cheongyang-gun</t>
  </si>
  <si>
    <t>June</t>
  </si>
  <si>
    <t>July</t>
  </si>
  <si>
    <r>
      <rPr>
        <sz val="9"/>
        <color indexed="8"/>
        <rFont val="바탕"/>
        <family val="1"/>
      </rPr>
      <t>단위</t>
    </r>
    <r>
      <rPr>
        <sz val="9"/>
        <color indexed="8"/>
        <rFont val="Times New Roman"/>
        <family val="1"/>
      </rPr>
      <t xml:space="preserve"> : </t>
    </r>
    <r>
      <rPr>
        <sz val="9"/>
        <color indexed="8"/>
        <rFont val="바탕"/>
        <family val="1"/>
      </rPr>
      <t>㎜</t>
    </r>
  </si>
  <si>
    <t>January</t>
  </si>
  <si>
    <t>March</t>
  </si>
  <si>
    <t>April</t>
  </si>
  <si>
    <t>August</t>
  </si>
  <si>
    <t>October</t>
  </si>
  <si>
    <r>
      <rPr>
        <sz val="11"/>
        <color indexed="8"/>
        <rFont val="바탕"/>
        <family val="1"/>
      </rPr>
      <t>동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역</t>
    </r>
  </si>
  <si>
    <t>Island</t>
  </si>
  <si>
    <t>읍면동별</t>
  </si>
  <si>
    <t>Area</t>
  </si>
  <si>
    <r>
      <t>Eup·</t>
    </r>
  </si>
  <si>
    <r>
      <t xml:space="preserve">1    </t>
    </r>
    <r>
      <rPr>
        <sz val="11"/>
        <color indexed="8"/>
        <rFont val="바탕"/>
        <family val="1"/>
      </rPr>
      <t>월</t>
    </r>
  </si>
  <si>
    <r>
      <t xml:space="preserve">2    </t>
    </r>
    <r>
      <rPr>
        <sz val="11"/>
        <color indexed="8"/>
        <rFont val="바탕"/>
        <family val="1"/>
      </rPr>
      <t>월</t>
    </r>
  </si>
  <si>
    <r>
      <t xml:space="preserve">3    </t>
    </r>
    <r>
      <rPr>
        <sz val="11"/>
        <color indexed="8"/>
        <rFont val="바탕"/>
        <family val="1"/>
      </rPr>
      <t>월</t>
    </r>
  </si>
  <si>
    <r>
      <t xml:space="preserve">4    </t>
    </r>
    <r>
      <rPr>
        <sz val="11"/>
        <color indexed="8"/>
        <rFont val="바탕"/>
        <family val="1"/>
      </rPr>
      <t>월</t>
    </r>
  </si>
  <si>
    <r>
      <t xml:space="preserve">5    </t>
    </r>
    <r>
      <rPr>
        <sz val="11"/>
        <color indexed="8"/>
        <rFont val="바탕"/>
        <family val="1"/>
      </rPr>
      <t>월</t>
    </r>
  </si>
  <si>
    <r>
      <t xml:space="preserve">6    </t>
    </r>
    <r>
      <rPr>
        <sz val="11"/>
        <color indexed="8"/>
        <rFont val="바탕"/>
        <family val="1"/>
      </rPr>
      <t>월</t>
    </r>
  </si>
  <si>
    <r>
      <t xml:space="preserve">7    </t>
    </r>
    <r>
      <rPr>
        <sz val="11"/>
        <color indexed="8"/>
        <rFont val="바탕"/>
        <family val="1"/>
      </rPr>
      <t>월</t>
    </r>
  </si>
  <si>
    <r>
      <t xml:space="preserve">8    </t>
    </r>
    <r>
      <rPr>
        <sz val="11"/>
        <color indexed="8"/>
        <rFont val="바탕"/>
        <family val="1"/>
      </rPr>
      <t>월</t>
    </r>
  </si>
  <si>
    <r>
      <t xml:space="preserve">9    </t>
    </r>
    <r>
      <rPr>
        <sz val="11"/>
        <color indexed="8"/>
        <rFont val="바탕"/>
        <family val="1"/>
      </rPr>
      <t>월</t>
    </r>
  </si>
  <si>
    <r>
      <t xml:space="preserve">10   </t>
    </r>
    <r>
      <rPr>
        <sz val="11"/>
        <color indexed="8"/>
        <rFont val="바탕"/>
        <family val="1"/>
      </rPr>
      <t>월</t>
    </r>
  </si>
  <si>
    <r>
      <t xml:space="preserve">11   </t>
    </r>
    <r>
      <rPr>
        <sz val="11"/>
        <color indexed="8"/>
        <rFont val="바탕"/>
        <family val="1"/>
      </rPr>
      <t>월</t>
    </r>
  </si>
  <si>
    <r>
      <t xml:space="preserve">12   </t>
    </r>
    <r>
      <rPr>
        <sz val="11"/>
        <color indexed="8"/>
        <rFont val="바탕"/>
        <family val="1"/>
      </rPr>
      <t>월</t>
    </r>
  </si>
  <si>
    <t>Year
Eup, Myeon
&amp; Dong</t>
  </si>
  <si>
    <t>Coastline</t>
  </si>
  <si>
    <t>Mainland</t>
  </si>
  <si>
    <t>Households</t>
  </si>
  <si>
    <t>Population</t>
  </si>
  <si>
    <t>Inhabited</t>
  </si>
  <si>
    <t>Uninhabited</t>
  </si>
  <si>
    <r>
      <t xml:space="preserve">2. </t>
    </r>
    <r>
      <rPr>
        <sz val="8"/>
        <color indexed="8"/>
        <rFont val="바탕"/>
        <family val="1"/>
      </rPr>
      <t>토지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바탕"/>
        <family val="1"/>
      </rPr>
      <t>및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바탕"/>
        <family val="1"/>
      </rPr>
      <t>기후</t>
    </r>
  </si>
  <si>
    <r>
      <t xml:space="preserve">4. </t>
    </r>
    <r>
      <rPr>
        <b/>
        <sz val="18"/>
        <color indexed="8"/>
        <rFont val="바탕"/>
        <family val="1"/>
      </rPr>
      <t>일</t>
    </r>
    <r>
      <rPr>
        <b/>
        <sz val="18"/>
        <color indexed="8"/>
        <rFont val="Times New Roman"/>
        <family val="1"/>
      </rPr>
      <t xml:space="preserve"> </t>
    </r>
    <r>
      <rPr>
        <b/>
        <sz val="18"/>
        <color indexed="8"/>
        <rFont val="바탕"/>
        <family val="1"/>
      </rPr>
      <t>기</t>
    </r>
    <r>
      <rPr>
        <b/>
        <sz val="18"/>
        <color indexed="8"/>
        <rFont val="Times New Roman"/>
        <family val="1"/>
      </rPr>
      <t xml:space="preserve"> </t>
    </r>
    <r>
      <rPr>
        <b/>
        <sz val="18"/>
        <color indexed="8"/>
        <rFont val="바탕"/>
        <family val="1"/>
      </rPr>
      <t>일</t>
    </r>
    <r>
      <rPr>
        <b/>
        <sz val="18"/>
        <color indexed="8"/>
        <rFont val="Times New Roman"/>
        <family val="1"/>
      </rPr>
      <t xml:space="preserve"> </t>
    </r>
    <r>
      <rPr>
        <b/>
        <sz val="18"/>
        <color indexed="8"/>
        <rFont val="바탕"/>
        <family val="1"/>
      </rPr>
      <t>수</t>
    </r>
  </si>
  <si>
    <r>
      <t xml:space="preserve">6. </t>
    </r>
    <r>
      <rPr>
        <b/>
        <sz val="18"/>
        <color indexed="8"/>
        <rFont val="바탕"/>
        <family val="1"/>
      </rPr>
      <t>강</t>
    </r>
    <r>
      <rPr>
        <b/>
        <sz val="18"/>
        <color indexed="8"/>
        <rFont val="Times New Roman"/>
        <family val="1"/>
      </rPr>
      <t xml:space="preserve">  </t>
    </r>
    <r>
      <rPr>
        <b/>
        <sz val="18"/>
        <color indexed="8"/>
        <rFont val="바탕"/>
        <family val="1"/>
      </rPr>
      <t>수</t>
    </r>
    <r>
      <rPr>
        <b/>
        <sz val="18"/>
        <color indexed="8"/>
        <rFont val="Times New Roman"/>
        <family val="1"/>
      </rPr>
      <t xml:space="preserve">  </t>
    </r>
    <r>
      <rPr>
        <b/>
        <sz val="18"/>
        <color indexed="8"/>
        <rFont val="바탕"/>
        <family val="1"/>
      </rPr>
      <t>량</t>
    </r>
  </si>
  <si>
    <r>
      <t xml:space="preserve">2. </t>
    </r>
    <r>
      <rPr>
        <sz val="8"/>
        <rFont val="바탕"/>
        <family val="1"/>
      </rPr>
      <t>토지</t>
    </r>
    <r>
      <rPr>
        <sz val="8"/>
        <rFont val="Times New Roman"/>
        <family val="1"/>
      </rPr>
      <t xml:space="preserve"> </t>
    </r>
    <r>
      <rPr>
        <sz val="8"/>
        <rFont val="바탕"/>
        <family val="1"/>
      </rPr>
      <t>및</t>
    </r>
    <r>
      <rPr>
        <sz val="8"/>
        <rFont val="Times New Roman"/>
        <family val="1"/>
      </rPr>
      <t xml:space="preserve"> </t>
    </r>
    <r>
      <rPr>
        <sz val="8"/>
        <rFont val="바탕"/>
        <family val="1"/>
      </rPr>
      <t>기후</t>
    </r>
  </si>
  <si>
    <r>
      <t xml:space="preserve">7. </t>
    </r>
    <r>
      <rPr>
        <b/>
        <sz val="18"/>
        <rFont val="바탕"/>
        <family val="1"/>
      </rPr>
      <t>해안선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및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도서</t>
    </r>
  </si>
  <si>
    <r>
      <t xml:space="preserve">7. Coastline </t>
    </r>
    <r>
      <rPr>
        <b/>
        <sz val="18"/>
        <rFont val="바탕"/>
        <family val="1"/>
      </rPr>
      <t>＆</t>
    </r>
    <r>
      <rPr>
        <b/>
        <sz val="18"/>
        <rFont val="Times New Roman"/>
        <family val="1"/>
      </rPr>
      <t xml:space="preserve"> Islands</t>
    </r>
  </si>
  <si>
    <r>
      <rPr>
        <sz val="9"/>
        <rFont val="바탕"/>
        <family val="1"/>
      </rPr>
      <t>단위</t>
    </r>
    <r>
      <rPr>
        <sz val="9"/>
        <rFont val="Times New Roman"/>
        <family val="1"/>
      </rPr>
      <t xml:space="preserve">: </t>
    </r>
    <r>
      <rPr>
        <sz val="9"/>
        <rFont val="바탕"/>
        <family val="1"/>
      </rPr>
      <t>㎞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</rPr>
      <t>개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</rPr>
      <t>㎢</t>
    </r>
    <r>
      <rPr>
        <sz val="9"/>
        <rFont val="Times New Roman"/>
        <family val="1"/>
      </rPr>
      <t>,</t>
    </r>
    <r>
      <rPr>
        <sz val="9"/>
        <rFont val="바탕"/>
        <family val="1"/>
      </rPr>
      <t>명</t>
    </r>
  </si>
  <si>
    <r>
      <t xml:space="preserve">Unit : </t>
    </r>
    <r>
      <rPr>
        <sz val="9"/>
        <rFont val="바탕"/>
        <family val="1"/>
      </rPr>
      <t>㎞</t>
    </r>
    <r>
      <rPr>
        <sz val="9"/>
        <rFont val="Times New Roman"/>
        <family val="1"/>
      </rPr>
      <t xml:space="preserve">, Each, </t>
    </r>
    <r>
      <rPr>
        <sz val="9"/>
        <rFont val="바탕"/>
        <family val="1"/>
      </rPr>
      <t>㎢</t>
    </r>
    <r>
      <rPr>
        <sz val="9"/>
        <rFont val="Times New Roman"/>
        <family val="1"/>
      </rPr>
      <t>, Person</t>
    </r>
  </si>
  <si>
    <r>
      <t xml:space="preserve">2. </t>
    </r>
    <r>
      <rPr>
        <b/>
        <sz val="18"/>
        <rFont val="바탕"/>
        <family val="1"/>
      </rPr>
      <t>행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정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구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역</t>
    </r>
  </si>
  <si>
    <r>
      <t xml:space="preserve">3. </t>
    </r>
    <r>
      <rPr>
        <b/>
        <sz val="18"/>
        <rFont val="바탕"/>
        <family val="1"/>
      </rPr>
      <t>토지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지목별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현황</t>
    </r>
    <r>
      <rPr>
        <vertAlign val="superscript"/>
        <sz val="18"/>
        <rFont val="Times New Roman"/>
        <family val="1"/>
      </rPr>
      <t>1)</t>
    </r>
    <r>
      <rPr>
        <b/>
        <sz val="18"/>
        <rFont val="Times New Roman"/>
        <family val="1"/>
      </rPr>
      <t>(3-1)</t>
    </r>
  </si>
  <si>
    <r>
      <t xml:space="preserve">3. </t>
    </r>
    <r>
      <rPr>
        <b/>
        <sz val="18"/>
        <rFont val="바탕"/>
        <family val="1"/>
      </rPr>
      <t>토지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지목별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현황</t>
    </r>
    <r>
      <rPr>
        <vertAlign val="superscript"/>
        <sz val="18"/>
        <rFont val="Times New Roman"/>
        <family val="1"/>
      </rPr>
      <t>1)</t>
    </r>
    <r>
      <rPr>
        <b/>
        <sz val="18"/>
        <rFont val="Times New Roman"/>
        <family val="1"/>
      </rPr>
      <t>(3-2)</t>
    </r>
  </si>
  <si>
    <r>
      <t xml:space="preserve">3. </t>
    </r>
    <r>
      <rPr>
        <b/>
        <sz val="18"/>
        <rFont val="바탕"/>
        <family val="1"/>
      </rPr>
      <t>토지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지목별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현황</t>
    </r>
    <r>
      <rPr>
        <b/>
        <vertAlign val="superscript"/>
        <sz val="18"/>
        <rFont val="Times New Roman"/>
        <family val="1"/>
      </rPr>
      <t>1)</t>
    </r>
    <r>
      <rPr>
        <b/>
        <sz val="18"/>
        <rFont val="Times New Roman"/>
        <family val="1"/>
      </rPr>
      <t>(3-3)</t>
    </r>
  </si>
  <si>
    <r>
      <rPr>
        <sz val="9"/>
        <rFont val="바탕"/>
        <family val="1"/>
      </rPr>
      <t>단위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㎡</t>
    </r>
    <r>
      <rPr>
        <sz val="9"/>
        <rFont val="Times New Roman"/>
        <family val="1"/>
      </rPr>
      <t xml:space="preserve"> </t>
    </r>
  </si>
  <si>
    <r>
      <t xml:space="preserve">Unit : </t>
    </r>
    <r>
      <rPr>
        <sz val="9"/>
        <rFont val="바탕"/>
        <family val="1"/>
      </rPr>
      <t>㎡</t>
    </r>
  </si>
  <si>
    <t>Source : Civil Affairs Cadastral Department</t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</si>
  <si>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민원지적과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『지적통계연보』</t>
    </r>
  </si>
  <si>
    <r>
      <t>Source :  Civil Affairs Cadastral Department</t>
    </r>
    <r>
      <rPr>
        <sz val="9"/>
        <rFont val="바탕"/>
        <family val="1"/>
      </rPr>
      <t>『</t>
    </r>
    <r>
      <rPr>
        <sz val="9"/>
        <rFont val="Times New Roman"/>
        <family val="1"/>
      </rPr>
      <t>Cadastrial Statistical Annual</t>
    </r>
    <r>
      <rPr>
        <sz val="9"/>
        <rFont val="바탕"/>
        <family val="1"/>
      </rPr>
      <t>』</t>
    </r>
  </si>
  <si>
    <r>
      <rPr>
        <sz val="9"/>
        <color indexed="8"/>
        <rFont val="바탕"/>
        <family val="1"/>
      </rPr>
      <t>자료</t>
    </r>
    <r>
      <rPr>
        <sz val="9"/>
        <color indexed="8"/>
        <rFont val="Times New Roman"/>
        <family val="1"/>
      </rPr>
      <t xml:space="preserve"> : </t>
    </r>
    <r>
      <rPr>
        <sz val="9"/>
        <color indexed="8"/>
        <rFont val="바탕"/>
        <family val="1"/>
      </rPr>
      <t>안전총괄과</t>
    </r>
  </si>
  <si>
    <t>Source : Safety General  Dep.</t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</si>
  <si>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해양정책과</t>
    </r>
  </si>
  <si>
    <t>Source : Marine policy Dep.</t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</si>
  <si>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민원지적과『지적통계연보』</t>
    </r>
  </si>
  <si>
    <t>…</t>
  </si>
  <si>
    <t xml:space="preserve"> </t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</si>
  <si>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자치행정과「행정안전통계연보」</t>
    </r>
  </si>
  <si>
    <r>
      <t xml:space="preserve">5. </t>
    </r>
    <r>
      <rPr>
        <b/>
        <sz val="18"/>
        <rFont val="바탕"/>
        <family val="1"/>
      </rPr>
      <t>기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상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개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황</t>
    </r>
  </si>
  <si>
    <t>평균해면기압</t>
  </si>
  <si>
    <t>이슬점온도</t>
  </si>
  <si>
    <t>평균운량</t>
  </si>
  <si>
    <t>일조시간</t>
  </si>
  <si>
    <t>최심신적설</t>
  </si>
  <si>
    <t>Year
Month</t>
  </si>
  <si>
    <t>Air Temperature</t>
  </si>
  <si>
    <t>Relative Humidity</t>
  </si>
  <si>
    <t xml:space="preserve">Air pressure </t>
  </si>
  <si>
    <t xml:space="preserve">Mean </t>
  </si>
  <si>
    <t>Mean</t>
  </si>
  <si>
    <t>Duration</t>
  </si>
  <si>
    <t xml:space="preserve">Maximum </t>
  </si>
  <si>
    <t>평균풍속</t>
  </si>
  <si>
    <t>최대풍속</t>
  </si>
  <si>
    <t>최대순간풍속</t>
  </si>
  <si>
    <t>평균최고</t>
  </si>
  <si>
    <t>최고극값</t>
  </si>
  <si>
    <t>평균최저</t>
  </si>
  <si>
    <t>최저극값</t>
  </si>
  <si>
    <t xml:space="preserve">of mean </t>
  </si>
  <si>
    <t>Dewpoint</t>
  </si>
  <si>
    <t>cloud</t>
  </si>
  <si>
    <t>of</t>
  </si>
  <si>
    <t xml:space="preserve">depth of </t>
  </si>
  <si>
    <t>Greatest</t>
  </si>
  <si>
    <t>mean</t>
  </si>
  <si>
    <t>Mean
maximum</t>
  </si>
  <si>
    <t>Highest</t>
  </si>
  <si>
    <t>Mean
minimum</t>
  </si>
  <si>
    <t>Lowest</t>
  </si>
  <si>
    <t>Precipitation</t>
  </si>
  <si>
    <t>Lowest</t>
  </si>
  <si>
    <t>sea level
(hPa)</t>
  </si>
  <si>
    <t>(10%)</t>
  </si>
  <si>
    <t>Sunshine</t>
  </si>
  <si>
    <t>Mean</t>
  </si>
  <si>
    <t>Fastest</t>
  </si>
  <si>
    <t>gust</t>
  </si>
  <si>
    <t>Sept.</t>
  </si>
  <si>
    <t>웅  천  읍</t>
  </si>
  <si>
    <t>주  포  면</t>
  </si>
  <si>
    <t>주 교 면</t>
  </si>
  <si>
    <t>오  천  면</t>
  </si>
  <si>
    <t>천  북  면</t>
  </si>
  <si>
    <t>청  소  면</t>
  </si>
  <si>
    <t>청  라  면</t>
  </si>
  <si>
    <t>남  포  면</t>
  </si>
  <si>
    <t>주  산  면</t>
  </si>
  <si>
    <t>미  산  면</t>
  </si>
  <si>
    <t>성  주  면</t>
  </si>
  <si>
    <t>대 천 1.2 동</t>
  </si>
  <si>
    <t>대 천 3 동</t>
  </si>
  <si>
    <t>대 천 4 동</t>
  </si>
  <si>
    <t>대 천 5 동</t>
  </si>
  <si>
    <t>1월</t>
  </si>
  <si>
    <t>2월</t>
  </si>
  <si>
    <t>3월</t>
  </si>
  <si>
    <t>4월</t>
  </si>
  <si>
    <t>5월</t>
  </si>
  <si>
    <t>6월</t>
  </si>
  <si>
    <t>7월</t>
  </si>
  <si>
    <t>8월</t>
  </si>
  <si>
    <t>9월</t>
  </si>
  <si>
    <t>10월</t>
  </si>
  <si>
    <t>11월</t>
  </si>
  <si>
    <t>12월</t>
  </si>
  <si>
    <t>-</t>
  </si>
  <si>
    <t>2017</t>
  </si>
  <si>
    <t>2. Administrative Units</t>
  </si>
  <si>
    <r>
      <rPr>
        <sz val="9"/>
        <rFont val="바탕"/>
        <family val="1"/>
      </rPr>
      <t>면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적</t>
    </r>
  </si>
  <si>
    <r>
      <rPr>
        <sz val="9"/>
        <rFont val="바탕"/>
        <family val="1"/>
      </rPr>
      <t>시</t>
    </r>
    <r>
      <rPr>
        <sz val="9"/>
        <rFont val="Times New Roman"/>
        <family val="1"/>
      </rPr>
      <t xml:space="preserve"> · </t>
    </r>
    <r>
      <rPr>
        <sz val="9"/>
        <rFont val="바탕"/>
        <family val="1"/>
      </rPr>
      <t>군</t>
    </r>
  </si>
  <si>
    <r>
      <rPr>
        <sz val="9"/>
        <rFont val="바탕"/>
        <family val="1"/>
      </rPr>
      <t>읍</t>
    </r>
    <r>
      <rPr>
        <sz val="9"/>
        <rFont val="Times New Roman"/>
        <family val="1"/>
      </rPr>
      <t>·</t>
    </r>
    <r>
      <rPr>
        <sz val="9"/>
        <rFont val="바탕"/>
        <family val="1"/>
      </rPr>
      <t>면</t>
    </r>
    <r>
      <rPr>
        <sz val="9"/>
        <rFont val="Times New Roman"/>
        <family val="1"/>
      </rPr>
      <t>·</t>
    </r>
    <r>
      <rPr>
        <sz val="9"/>
        <rFont val="바탕"/>
        <family val="1"/>
      </rPr>
      <t>동</t>
    </r>
    <r>
      <rPr>
        <sz val="9"/>
        <rFont val="Times New Roman"/>
        <family val="1"/>
      </rPr>
      <t>1)</t>
    </r>
  </si>
  <si>
    <r>
      <rPr>
        <sz val="9"/>
        <rFont val="바탕"/>
        <family val="1"/>
      </rPr>
      <t>통</t>
    </r>
    <r>
      <rPr>
        <sz val="9"/>
        <rFont val="Times New Roman"/>
        <family val="1"/>
      </rPr>
      <t xml:space="preserve"> · </t>
    </r>
    <r>
      <rPr>
        <sz val="9"/>
        <rFont val="바탕"/>
        <family val="1"/>
      </rPr>
      <t>리</t>
    </r>
    <r>
      <rPr>
        <sz val="9"/>
        <rFont val="Times New Roman"/>
        <family val="1"/>
      </rPr>
      <t>2)</t>
    </r>
  </si>
  <si>
    <r>
      <t>(</t>
    </r>
    <r>
      <rPr>
        <sz val="9"/>
        <rFont val="바탕"/>
        <family val="1"/>
      </rPr>
      <t>㎢</t>
    </r>
    <r>
      <rPr>
        <sz val="9"/>
        <rFont val="Times New Roman"/>
        <family val="1"/>
      </rPr>
      <t>)</t>
    </r>
  </si>
  <si>
    <r>
      <rPr>
        <sz val="9"/>
        <rFont val="바탕"/>
        <family val="1"/>
      </rPr>
      <t>시</t>
    </r>
    <r>
      <rPr>
        <sz val="9"/>
        <rFont val="Times New Roman"/>
        <family val="1"/>
      </rPr>
      <t>·</t>
    </r>
    <r>
      <rPr>
        <sz val="9"/>
        <rFont val="바탕"/>
        <family val="1"/>
      </rPr>
      <t>군</t>
    </r>
  </si>
  <si>
    <r>
      <rPr>
        <sz val="9"/>
        <rFont val="바탕"/>
        <family val="1"/>
      </rPr>
      <t>읍</t>
    </r>
    <r>
      <rPr>
        <sz val="9"/>
        <rFont val="Times New Roman"/>
        <family val="1"/>
      </rPr>
      <t>·</t>
    </r>
    <r>
      <rPr>
        <sz val="9"/>
        <rFont val="바탕"/>
        <family val="1"/>
      </rPr>
      <t>면</t>
    </r>
  </si>
  <si>
    <r>
      <t xml:space="preserve"> </t>
    </r>
    <r>
      <rPr>
        <sz val="9"/>
        <rFont val="바탕"/>
        <family val="1"/>
      </rPr>
      <t>법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정</t>
    </r>
  </si>
  <si>
    <r>
      <rPr>
        <sz val="11"/>
        <rFont val="바탕"/>
        <family val="1"/>
      </rPr>
      <t>웅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천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읍</t>
    </r>
  </si>
  <si>
    <r>
      <rPr>
        <sz val="11"/>
        <rFont val="바탕"/>
        <family val="1"/>
      </rPr>
      <t>주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포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면</t>
    </r>
  </si>
  <si>
    <r>
      <rPr>
        <sz val="11"/>
        <rFont val="바탕"/>
        <family val="1"/>
      </rPr>
      <t>주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교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면</t>
    </r>
  </si>
  <si>
    <r>
      <rPr>
        <sz val="11"/>
        <rFont val="바탕"/>
        <family val="1"/>
      </rPr>
      <t>오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천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면</t>
    </r>
  </si>
  <si>
    <r>
      <rPr>
        <sz val="11"/>
        <rFont val="바탕"/>
        <family val="1"/>
      </rPr>
      <t>천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북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면</t>
    </r>
  </si>
  <si>
    <r>
      <rPr>
        <sz val="11"/>
        <rFont val="바탕"/>
        <family val="1"/>
      </rPr>
      <t>청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소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면</t>
    </r>
  </si>
  <si>
    <r>
      <rPr>
        <sz val="11"/>
        <rFont val="바탕"/>
        <family val="1"/>
      </rPr>
      <t>청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라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면</t>
    </r>
  </si>
  <si>
    <r>
      <rPr>
        <sz val="11"/>
        <rFont val="바탕"/>
        <family val="1"/>
      </rPr>
      <t>남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포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면</t>
    </r>
  </si>
  <si>
    <r>
      <rPr>
        <sz val="11"/>
        <rFont val="바탕"/>
        <family val="1"/>
      </rPr>
      <t>주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산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면</t>
    </r>
  </si>
  <si>
    <r>
      <rPr>
        <sz val="11"/>
        <rFont val="바탕"/>
        <family val="1"/>
      </rPr>
      <t>미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산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면</t>
    </r>
  </si>
  <si>
    <r>
      <rPr>
        <sz val="11"/>
        <rFont val="바탕"/>
        <family val="1"/>
      </rPr>
      <t>성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주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면</t>
    </r>
  </si>
  <si>
    <r>
      <rPr>
        <sz val="11"/>
        <rFont val="바탕"/>
        <family val="1"/>
      </rPr>
      <t>대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천</t>
    </r>
    <r>
      <rPr>
        <sz val="11"/>
        <rFont val="Times New Roman"/>
        <family val="1"/>
      </rPr>
      <t xml:space="preserve"> 1 </t>
    </r>
    <r>
      <rPr>
        <sz val="11"/>
        <rFont val="바탕"/>
        <family val="1"/>
      </rPr>
      <t>동</t>
    </r>
  </si>
  <si>
    <r>
      <rPr>
        <sz val="11"/>
        <rFont val="바탕"/>
        <family val="1"/>
      </rPr>
      <t>대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천</t>
    </r>
    <r>
      <rPr>
        <sz val="11"/>
        <rFont val="Times New Roman"/>
        <family val="1"/>
      </rPr>
      <t xml:space="preserve"> 2 </t>
    </r>
    <r>
      <rPr>
        <sz val="11"/>
        <rFont val="바탕"/>
        <family val="1"/>
      </rPr>
      <t>동</t>
    </r>
  </si>
  <si>
    <r>
      <rPr>
        <sz val="11"/>
        <rFont val="바탕"/>
        <family val="1"/>
      </rPr>
      <t>대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천</t>
    </r>
    <r>
      <rPr>
        <sz val="11"/>
        <rFont val="Times New Roman"/>
        <family val="1"/>
      </rPr>
      <t xml:space="preserve"> 3 </t>
    </r>
    <r>
      <rPr>
        <sz val="11"/>
        <rFont val="바탕"/>
        <family val="1"/>
      </rPr>
      <t>동</t>
    </r>
  </si>
  <si>
    <r>
      <rPr>
        <sz val="11"/>
        <rFont val="바탕"/>
        <family val="1"/>
      </rPr>
      <t>대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천</t>
    </r>
    <r>
      <rPr>
        <sz val="11"/>
        <rFont val="Times New Roman"/>
        <family val="1"/>
      </rPr>
      <t xml:space="preserve"> 4 </t>
    </r>
    <r>
      <rPr>
        <sz val="11"/>
        <rFont val="바탕"/>
        <family val="1"/>
      </rPr>
      <t>동</t>
    </r>
  </si>
  <si>
    <r>
      <rPr>
        <sz val="11"/>
        <rFont val="바탕"/>
        <family val="1"/>
      </rPr>
      <t>대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천</t>
    </r>
    <r>
      <rPr>
        <sz val="11"/>
        <rFont val="Times New Roman"/>
        <family val="1"/>
      </rPr>
      <t xml:space="preserve"> 5 </t>
    </r>
    <r>
      <rPr>
        <sz val="11"/>
        <rFont val="바탕"/>
        <family val="1"/>
      </rPr>
      <t>동</t>
    </r>
  </si>
  <si>
    <r>
      <rPr>
        <sz val="9"/>
        <rFont val="바탕"/>
        <family val="1"/>
      </rPr>
      <t>연</t>
    </r>
    <r>
      <rPr>
        <sz val="9"/>
        <rFont val="Times New Roman"/>
        <family val="1"/>
      </rPr>
      <t xml:space="preserve">           </t>
    </r>
    <r>
      <rPr>
        <sz val="9"/>
        <rFont val="바탕"/>
        <family val="1"/>
      </rPr>
      <t>별
읍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면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동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별</t>
    </r>
  </si>
  <si>
    <r>
      <t xml:space="preserve">    </t>
    </r>
    <r>
      <rPr>
        <sz val="9"/>
        <rFont val="바탕"/>
        <family val="1"/>
      </rPr>
      <t>리</t>
    </r>
    <r>
      <rPr>
        <sz val="9"/>
        <rFont val="Times New Roman"/>
        <family val="1"/>
      </rPr>
      <t xml:space="preserve">  Ri</t>
    </r>
  </si>
  <si>
    <r>
      <rPr>
        <sz val="9"/>
        <rFont val="바탕"/>
        <family val="1"/>
      </rPr>
      <t>단위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개</t>
    </r>
  </si>
  <si>
    <t>Unit : number</t>
  </si>
  <si>
    <t>계</t>
  </si>
  <si>
    <t>Gas station
site</t>
  </si>
  <si>
    <t>Railroad site</t>
  </si>
  <si>
    <t>Water 
supply site</t>
  </si>
  <si>
    <t>Gymnastics site</t>
  </si>
  <si>
    <t>Recrecation area</t>
  </si>
  <si>
    <t>Burial</t>
  </si>
  <si>
    <t>Miscellaneous site</t>
  </si>
  <si>
    <r>
      <rPr>
        <sz val="9"/>
        <rFont val="바탕"/>
        <family val="1"/>
      </rPr>
      <t>주</t>
    </r>
    <r>
      <rPr>
        <sz val="9"/>
        <rFont val="Times New Roman"/>
        <family val="1"/>
      </rPr>
      <t xml:space="preserve"> : 1) </t>
    </r>
    <r>
      <rPr>
        <sz val="9"/>
        <rFont val="바탕"/>
        <family val="1"/>
      </rPr>
      <t>지적공부</t>
    </r>
    <r>
      <rPr>
        <sz val="9"/>
        <rFont val="Times New Roman"/>
        <family val="1"/>
      </rPr>
      <t>(</t>
    </r>
    <r>
      <rPr>
        <sz val="9"/>
        <rFont val="바탕"/>
        <family val="1"/>
      </rPr>
      <t>토지대장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</rPr>
      <t>임야대장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</rPr>
      <t>수치지적부</t>
    </r>
    <r>
      <rPr>
        <sz val="9"/>
        <rFont val="Times New Roman"/>
        <family val="1"/>
      </rPr>
      <t xml:space="preserve">) </t>
    </r>
    <r>
      <rPr>
        <sz val="9"/>
        <rFont val="바탕"/>
        <family val="1"/>
      </rPr>
      <t>등록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토지의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면적집계임</t>
    </r>
  </si>
  <si>
    <r>
      <rPr>
        <sz val="10"/>
        <rFont val="바탕"/>
        <family val="1"/>
      </rPr>
      <t>연</t>
    </r>
    <r>
      <rPr>
        <sz val="10"/>
        <rFont val="Times New Roman"/>
        <family val="1"/>
      </rPr>
      <t xml:space="preserve">           </t>
    </r>
    <r>
      <rPr>
        <sz val="10"/>
        <rFont val="바탕"/>
        <family val="1"/>
      </rPr>
      <t>별</t>
    </r>
  </si>
  <si>
    <r>
      <rPr>
        <sz val="10"/>
        <rFont val="바탕"/>
        <family val="1"/>
      </rPr>
      <t>과</t>
    </r>
    <r>
      <rPr>
        <sz val="10"/>
        <rFont val="Times New Roman"/>
        <family val="1"/>
      </rPr>
      <t xml:space="preserve"> </t>
    </r>
    <r>
      <rPr>
        <sz val="10"/>
        <rFont val="바탕"/>
        <family val="1"/>
      </rPr>
      <t>수</t>
    </r>
    <r>
      <rPr>
        <sz val="10"/>
        <rFont val="Times New Roman"/>
        <family val="1"/>
      </rPr>
      <t xml:space="preserve"> </t>
    </r>
    <r>
      <rPr>
        <sz val="10"/>
        <rFont val="바탕"/>
        <family val="1"/>
      </rPr>
      <t>원</t>
    </r>
  </si>
  <si>
    <r>
      <rPr>
        <sz val="10"/>
        <rFont val="바탕"/>
        <family val="1"/>
      </rPr>
      <t>임</t>
    </r>
    <r>
      <rPr>
        <sz val="10"/>
        <rFont val="Times New Roman"/>
        <family val="1"/>
      </rPr>
      <t xml:space="preserve">     </t>
    </r>
    <r>
      <rPr>
        <sz val="10"/>
        <rFont val="바탕"/>
        <family val="1"/>
      </rPr>
      <t>야</t>
    </r>
  </si>
  <si>
    <r>
      <rPr>
        <sz val="10"/>
        <rFont val="바탕"/>
        <family val="1"/>
      </rPr>
      <t>광</t>
    </r>
    <r>
      <rPr>
        <sz val="10"/>
        <rFont val="Times New Roman"/>
        <family val="1"/>
      </rPr>
      <t xml:space="preserve">  </t>
    </r>
    <r>
      <rPr>
        <sz val="10"/>
        <rFont val="바탕"/>
        <family val="1"/>
      </rPr>
      <t>천</t>
    </r>
    <r>
      <rPr>
        <sz val="10"/>
        <rFont val="Times New Roman"/>
        <family val="1"/>
      </rPr>
      <t xml:space="preserve">  </t>
    </r>
    <r>
      <rPr>
        <sz val="10"/>
        <rFont val="바탕"/>
        <family val="1"/>
      </rPr>
      <t>지</t>
    </r>
  </si>
  <si>
    <r>
      <rPr>
        <sz val="10"/>
        <rFont val="바탕"/>
        <family val="1"/>
      </rPr>
      <t>염</t>
    </r>
    <r>
      <rPr>
        <sz val="10"/>
        <rFont val="Times New Roman"/>
        <family val="1"/>
      </rPr>
      <t xml:space="preserve">    </t>
    </r>
    <r>
      <rPr>
        <sz val="10"/>
        <rFont val="바탕"/>
        <family val="1"/>
      </rPr>
      <t>전</t>
    </r>
  </si>
  <si>
    <r>
      <rPr>
        <sz val="10"/>
        <rFont val="바탕"/>
        <family val="1"/>
      </rPr>
      <t>대</t>
    </r>
    <r>
      <rPr>
        <sz val="10"/>
        <rFont val="Times New Roman"/>
        <family val="1"/>
      </rPr>
      <t xml:space="preserve">    </t>
    </r>
    <r>
      <rPr>
        <sz val="10"/>
        <rFont val="바탕"/>
        <family val="1"/>
      </rPr>
      <t>지</t>
    </r>
  </si>
  <si>
    <r>
      <rPr>
        <sz val="10"/>
        <rFont val="바탕"/>
        <family val="1"/>
      </rPr>
      <t>연</t>
    </r>
    <r>
      <rPr>
        <sz val="10"/>
        <rFont val="Times New Roman"/>
        <family val="1"/>
      </rPr>
      <t xml:space="preserve">           </t>
    </r>
    <r>
      <rPr>
        <sz val="10"/>
        <rFont val="바탕"/>
        <family val="1"/>
      </rPr>
      <t>별</t>
    </r>
  </si>
  <si>
    <r>
      <rPr>
        <sz val="10"/>
        <rFont val="바탕"/>
        <family val="1"/>
      </rPr>
      <t>도</t>
    </r>
    <r>
      <rPr>
        <sz val="10"/>
        <rFont val="Times New Roman"/>
        <family val="1"/>
      </rPr>
      <t xml:space="preserve">    </t>
    </r>
    <r>
      <rPr>
        <sz val="10"/>
        <rFont val="바탕"/>
        <family val="1"/>
      </rPr>
      <t>로</t>
    </r>
  </si>
  <si>
    <r>
      <rPr>
        <sz val="10"/>
        <rFont val="바탕"/>
        <family val="1"/>
      </rPr>
      <t>하</t>
    </r>
    <r>
      <rPr>
        <sz val="10"/>
        <rFont val="Times New Roman"/>
        <family val="1"/>
      </rPr>
      <t xml:space="preserve">    </t>
    </r>
    <r>
      <rPr>
        <sz val="10"/>
        <rFont val="바탕"/>
        <family val="1"/>
      </rPr>
      <t>천</t>
    </r>
  </si>
  <si>
    <r>
      <rPr>
        <sz val="10"/>
        <rFont val="바탕"/>
        <family val="1"/>
      </rPr>
      <t>제</t>
    </r>
    <r>
      <rPr>
        <sz val="10"/>
        <rFont val="Times New Roman"/>
        <family val="1"/>
      </rPr>
      <t xml:space="preserve">    </t>
    </r>
    <r>
      <rPr>
        <sz val="10"/>
        <rFont val="바탕"/>
        <family val="1"/>
      </rPr>
      <t>방</t>
    </r>
  </si>
  <si>
    <r>
      <rPr>
        <sz val="10"/>
        <rFont val="바탕"/>
        <family val="1"/>
      </rPr>
      <t>구</t>
    </r>
    <r>
      <rPr>
        <sz val="10"/>
        <rFont val="Times New Roman"/>
        <family val="1"/>
      </rPr>
      <t xml:space="preserve">    </t>
    </r>
    <r>
      <rPr>
        <sz val="10"/>
        <rFont val="바탕"/>
        <family val="1"/>
      </rPr>
      <t>거</t>
    </r>
  </si>
  <si>
    <r>
      <rPr>
        <sz val="10"/>
        <rFont val="바탕"/>
        <family val="1"/>
      </rPr>
      <t>유</t>
    </r>
    <r>
      <rPr>
        <sz val="10"/>
        <rFont val="Times New Roman"/>
        <family val="1"/>
      </rPr>
      <t xml:space="preserve">    </t>
    </r>
    <r>
      <rPr>
        <sz val="10"/>
        <rFont val="바탕"/>
        <family val="1"/>
      </rPr>
      <t>지</t>
    </r>
  </si>
  <si>
    <r>
      <rPr>
        <sz val="10"/>
        <rFont val="바탕"/>
        <family val="1"/>
      </rPr>
      <t>연</t>
    </r>
    <r>
      <rPr>
        <sz val="10"/>
        <rFont val="Times New Roman"/>
        <family val="1"/>
      </rPr>
      <t xml:space="preserve">          </t>
    </r>
    <r>
      <rPr>
        <sz val="10"/>
        <rFont val="바탕"/>
        <family val="1"/>
      </rPr>
      <t>별</t>
    </r>
  </si>
  <si>
    <r>
      <rPr>
        <sz val="10"/>
        <rFont val="바탕"/>
        <family val="1"/>
      </rPr>
      <t>공</t>
    </r>
    <r>
      <rPr>
        <sz val="10"/>
        <rFont val="Times New Roman"/>
        <family val="1"/>
      </rPr>
      <t xml:space="preserve">   </t>
    </r>
    <r>
      <rPr>
        <sz val="10"/>
        <rFont val="바탕"/>
        <family val="1"/>
      </rPr>
      <t>원</t>
    </r>
  </si>
  <si>
    <r>
      <rPr>
        <sz val="10"/>
        <rFont val="바탕"/>
        <family val="1"/>
      </rPr>
      <t>유</t>
    </r>
    <r>
      <rPr>
        <sz val="10"/>
        <rFont val="Times New Roman"/>
        <family val="1"/>
      </rPr>
      <t xml:space="preserve"> </t>
    </r>
    <r>
      <rPr>
        <sz val="10"/>
        <rFont val="바탕"/>
        <family val="1"/>
      </rPr>
      <t>원</t>
    </r>
    <r>
      <rPr>
        <sz val="10"/>
        <rFont val="Times New Roman"/>
        <family val="1"/>
      </rPr>
      <t xml:space="preserve"> </t>
    </r>
    <r>
      <rPr>
        <sz val="10"/>
        <rFont val="바탕"/>
        <family val="1"/>
      </rPr>
      <t>지</t>
    </r>
  </si>
  <si>
    <r>
      <rPr>
        <sz val="10"/>
        <rFont val="바탕"/>
        <family val="1"/>
      </rPr>
      <t>사</t>
    </r>
    <r>
      <rPr>
        <sz val="10"/>
        <rFont val="Times New Roman"/>
        <family val="1"/>
      </rPr>
      <t xml:space="preserve"> </t>
    </r>
    <r>
      <rPr>
        <sz val="10"/>
        <rFont val="바탕"/>
        <family val="1"/>
      </rPr>
      <t>적</t>
    </r>
    <r>
      <rPr>
        <sz val="10"/>
        <rFont val="Times New Roman"/>
        <family val="1"/>
      </rPr>
      <t xml:space="preserve"> </t>
    </r>
    <r>
      <rPr>
        <sz val="10"/>
        <rFont val="바탕"/>
        <family val="1"/>
      </rPr>
      <t>지</t>
    </r>
  </si>
  <si>
    <r>
      <rPr>
        <sz val="10"/>
        <rFont val="바탕"/>
        <family val="1"/>
      </rPr>
      <t>묘</t>
    </r>
    <r>
      <rPr>
        <sz val="10"/>
        <rFont val="Times New Roman"/>
        <family val="1"/>
      </rPr>
      <t xml:space="preserve">     </t>
    </r>
    <r>
      <rPr>
        <sz val="10"/>
        <rFont val="바탕"/>
        <family val="1"/>
      </rPr>
      <t>지</t>
    </r>
  </si>
  <si>
    <r>
      <rPr>
        <sz val="10"/>
        <rFont val="바탕"/>
        <family val="1"/>
      </rPr>
      <t>잡</t>
    </r>
    <r>
      <rPr>
        <sz val="10"/>
        <rFont val="Times New Roman"/>
        <family val="1"/>
      </rPr>
      <t xml:space="preserve">  </t>
    </r>
    <r>
      <rPr>
        <sz val="10"/>
        <rFont val="바탕"/>
        <family val="1"/>
      </rPr>
      <t>종</t>
    </r>
    <r>
      <rPr>
        <sz val="10"/>
        <rFont val="Times New Roman"/>
        <family val="1"/>
      </rPr>
      <t xml:space="preserve">  </t>
    </r>
    <r>
      <rPr>
        <sz val="10"/>
        <rFont val="바탕"/>
        <family val="1"/>
      </rPr>
      <t>지</t>
    </r>
  </si>
  <si>
    <r>
      <rPr>
        <sz val="10"/>
        <rFont val="바탕"/>
        <family val="1"/>
      </rPr>
      <t>읍</t>
    </r>
    <r>
      <rPr>
        <sz val="10"/>
        <rFont val="Times New Roman"/>
        <family val="1"/>
      </rPr>
      <t xml:space="preserve"> </t>
    </r>
    <r>
      <rPr>
        <sz val="10"/>
        <rFont val="바탕"/>
        <family val="1"/>
      </rPr>
      <t>면</t>
    </r>
    <r>
      <rPr>
        <sz val="10"/>
        <rFont val="Times New Roman"/>
        <family val="1"/>
      </rPr>
      <t xml:space="preserve"> </t>
    </r>
    <r>
      <rPr>
        <sz val="10"/>
        <rFont val="바탕"/>
        <family val="1"/>
      </rPr>
      <t>동</t>
    </r>
    <r>
      <rPr>
        <sz val="10"/>
        <rFont val="Times New Roman"/>
        <family val="1"/>
      </rPr>
      <t xml:space="preserve"> </t>
    </r>
    <r>
      <rPr>
        <sz val="10"/>
        <rFont val="바탕"/>
        <family val="1"/>
      </rPr>
      <t>별</t>
    </r>
  </si>
  <si>
    <r>
      <rPr>
        <sz val="11"/>
        <rFont val="바탕"/>
        <family val="1"/>
      </rPr>
      <t>오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천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면</t>
    </r>
    <r>
      <rPr>
        <sz val="11"/>
        <rFont val="Times New Roman"/>
        <family val="1"/>
      </rPr>
      <t xml:space="preserve"> </t>
    </r>
  </si>
  <si>
    <r>
      <rPr>
        <sz val="11"/>
        <rFont val="바탕"/>
        <family val="1"/>
      </rPr>
      <t>대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천</t>
    </r>
    <r>
      <rPr>
        <sz val="11"/>
        <rFont val="Times New Roman"/>
        <family val="1"/>
      </rPr>
      <t xml:space="preserve"> 1.2 </t>
    </r>
    <r>
      <rPr>
        <sz val="11"/>
        <rFont val="바탕"/>
        <family val="1"/>
      </rPr>
      <t>동</t>
    </r>
  </si>
  <si>
    <t>Asian</t>
  </si>
  <si>
    <t xml:space="preserve"> Dust</t>
  </si>
  <si>
    <r>
      <rPr>
        <sz val="11"/>
        <rFont val="바탕"/>
        <family val="1"/>
      </rPr>
      <t>연</t>
    </r>
    <r>
      <rPr>
        <sz val="11"/>
        <rFont val="Times New Roman"/>
        <family val="1"/>
      </rPr>
      <t xml:space="preserve">    </t>
    </r>
    <r>
      <rPr>
        <sz val="11"/>
        <rFont val="바탕"/>
        <family val="1"/>
      </rPr>
      <t>별</t>
    </r>
  </si>
  <si>
    <r>
      <rPr>
        <sz val="11"/>
        <rFont val="바탕"/>
        <family val="1"/>
      </rPr>
      <t>맑</t>
    </r>
    <r>
      <rPr>
        <sz val="11"/>
        <rFont val="Times New Roman"/>
        <family val="1"/>
      </rPr>
      <t xml:space="preserve">    </t>
    </r>
    <r>
      <rPr>
        <sz val="11"/>
        <rFont val="바탕"/>
        <family val="1"/>
      </rPr>
      <t>음</t>
    </r>
  </si>
  <si>
    <r>
      <rPr>
        <sz val="11"/>
        <rFont val="바탕"/>
        <family val="1"/>
      </rPr>
      <t>흐</t>
    </r>
    <r>
      <rPr>
        <sz val="11"/>
        <rFont val="Times New Roman"/>
        <family val="1"/>
      </rPr>
      <t xml:space="preserve">    </t>
    </r>
    <r>
      <rPr>
        <sz val="11"/>
        <rFont val="바탕"/>
        <family val="1"/>
      </rPr>
      <t>림</t>
    </r>
  </si>
  <si>
    <r>
      <rPr>
        <sz val="11"/>
        <rFont val="바탕"/>
        <family val="1"/>
      </rPr>
      <t>강</t>
    </r>
    <r>
      <rPr>
        <sz val="11"/>
        <rFont val="Times New Roman"/>
        <family val="1"/>
      </rPr>
      <t xml:space="preserve">    </t>
    </r>
    <r>
      <rPr>
        <sz val="11"/>
        <rFont val="바탕"/>
        <family val="1"/>
      </rPr>
      <t>수</t>
    </r>
  </si>
  <si>
    <r>
      <rPr>
        <sz val="11"/>
        <rFont val="바탕"/>
        <family val="1"/>
      </rPr>
      <t>서</t>
    </r>
    <r>
      <rPr>
        <sz val="11"/>
        <rFont val="Times New Roman"/>
        <family val="1"/>
      </rPr>
      <t xml:space="preserve">    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</si>
  <si>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안</t>
    </r>
    <r>
      <rPr>
        <sz val="11"/>
        <rFont val="Times New Roman"/>
        <family val="1"/>
      </rPr>
      <t xml:space="preserve">    </t>
    </r>
    <r>
      <rPr>
        <sz val="11"/>
        <rFont val="바탕"/>
        <family val="1"/>
      </rPr>
      <t>개</t>
    </r>
  </si>
  <si>
    <r>
      <rPr>
        <sz val="11"/>
        <rFont val="바탕"/>
        <family val="1"/>
      </rPr>
      <t>뇌</t>
    </r>
    <r>
      <rPr>
        <sz val="11"/>
        <rFont val="Times New Roman"/>
        <family val="1"/>
      </rPr>
      <t xml:space="preserve">    </t>
    </r>
    <r>
      <rPr>
        <sz val="11"/>
        <rFont val="바탕"/>
        <family val="1"/>
      </rPr>
      <t>전</t>
    </r>
  </si>
  <si>
    <r>
      <rPr>
        <sz val="11"/>
        <rFont val="바탕"/>
        <family val="1"/>
      </rPr>
      <t>폭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풍</t>
    </r>
  </si>
  <si>
    <r>
      <rPr>
        <sz val="11"/>
        <rFont val="바탕"/>
        <family val="1"/>
      </rPr>
      <t>황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사</t>
    </r>
  </si>
  <si>
    <r>
      <rPr>
        <sz val="11"/>
        <rFont val="바탕"/>
        <family val="1"/>
      </rPr>
      <t>월</t>
    </r>
    <r>
      <rPr>
        <sz val="11"/>
        <rFont val="Times New Roman"/>
        <family val="1"/>
      </rPr>
      <t xml:space="preserve">    </t>
    </r>
    <r>
      <rPr>
        <sz val="11"/>
        <rFont val="바탕"/>
        <family val="1"/>
      </rPr>
      <t>별</t>
    </r>
  </si>
  <si>
    <r>
      <rPr>
        <sz val="9"/>
        <color indexed="8"/>
        <rFont val="바탕"/>
        <family val="1"/>
      </rPr>
      <t>자료</t>
    </r>
    <r>
      <rPr>
        <sz val="9"/>
        <color indexed="8"/>
        <rFont val="Times New Roman"/>
        <family val="1"/>
      </rPr>
      <t xml:space="preserve">  : </t>
    </r>
    <r>
      <rPr>
        <sz val="9"/>
        <color indexed="8"/>
        <rFont val="바탕"/>
        <family val="1"/>
      </rPr>
      <t>「기상관측통계」기상청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국가기후데이터센터</t>
    </r>
  </si>
  <si>
    <t>Source : Korea Meteorological Administration</t>
  </si>
  <si>
    <t>5. Summary Meteorological Conditions</t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</si>
  <si>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「기상관측통계」기상청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국가기후데이터센터</t>
    </r>
  </si>
  <si>
    <r>
      <rPr>
        <sz val="11"/>
        <rFont val="바탕"/>
        <family val="1"/>
      </rPr>
      <t>연</t>
    </r>
    <r>
      <rPr>
        <sz val="11"/>
        <rFont val="Times New Roman"/>
        <family val="1"/>
      </rPr>
      <t xml:space="preserve">      </t>
    </r>
    <r>
      <rPr>
        <sz val="11"/>
        <rFont val="바탕"/>
        <family val="1"/>
      </rPr>
      <t>별</t>
    </r>
  </si>
  <si>
    <r>
      <rPr>
        <sz val="11"/>
        <rFont val="바탕"/>
        <family val="1"/>
      </rPr>
      <t>기</t>
    </r>
    <r>
      <rPr>
        <sz val="11"/>
        <rFont val="Times New Roman"/>
        <family val="1"/>
      </rPr>
      <t xml:space="preserve">      </t>
    </r>
    <r>
      <rPr>
        <sz val="11"/>
        <rFont val="바탕"/>
        <family val="1"/>
      </rPr>
      <t>온</t>
    </r>
    <r>
      <rPr>
        <sz val="11"/>
        <rFont val="Times New Roman"/>
        <family val="1"/>
      </rPr>
      <t xml:space="preserve">   (</t>
    </r>
    <r>
      <rPr>
        <sz val="11"/>
        <rFont val="바탕"/>
        <family val="1"/>
      </rPr>
      <t>℃</t>
    </r>
    <r>
      <rPr>
        <sz val="11"/>
        <rFont val="Times New Roman"/>
        <family val="1"/>
      </rPr>
      <t>)</t>
    </r>
  </si>
  <si>
    <r>
      <rPr>
        <sz val="11"/>
        <rFont val="바탕"/>
        <family val="1"/>
      </rPr>
      <t>강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수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량</t>
    </r>
  </si>
  <si>
    <r>
      <rPr>
        <sz val="11"/>
        <rFont val="바탕"/>
        <family val="1"/>
      </rPr>
      <t>상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대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습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도</t>
    </r>
    <r>
      <rPr>
        <sz val="11"/>
        <rFont val="Times New Roman"/>
        <family val="1"/>
      </rPr>
      <t xml:space="preserve"> (%)</t>
    </r>
  </si>
  <si>
    <r>
      <rPr>
        <sz val="11"/>
        <rFont val="바탕"/>
        <family val="1"/>
      </rPr>
      <t>바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람</t>
    </r>
    <r>
      <rPr>
        <sz val="11"/>
        <rFont val="Times New Roman"/>
        <family val="1"/>
      </rPr>
      <t xml:space="preserve"> (</t>
    </r>
    <r>
      <rPr>
        <sz val="11"/>
        <rFont val="바탕"/>
        <family val="1"/>
      </rPr>
      <t>㎧</t>
    </r>
    <r>
      <rPr>
        <sz val="11"/>
        <rFont val="Times New Roman"/>
        <family val="1"/>
      </rPr>
      <t>)    Windspeed</t>
    </r>
  </si>
  <si>
    <r>
      <t>(</t>
    </r>
    <r>
      <rPr>
        <sz val="11"/>
        <rFont val="바탕"/>
        <family val="1"/>
      </rPr>
      <t>㎜</t>
    </r>
    <r>
      <rPr>
        <sz val="11"/>
        <rFont val="Times New Roman"/>
        <family val="1"/>
      </rPr>
      <t>)</t>
    </r>
  </si>
  <si>
    <r>
      <rPr>
        <sz val="11"/>
        <rFont val="바탕"/>
        <family val="1"/>
      </rPr>
      <t>월</t>
    </r>
    <r>
      <rPr>
        <sz val="11"/>
        <rFont val="Times New Roman"/>
        <family val="1"/>
      </rPr>
      <t xml:space="preserve">      </t>
    </r>
    <r>
      <rPr>
        <sz val="11"/>
        <rFont val="바탕"/>
        <family val="1"/>
      </rPr>
      <t>별</t>
    </r>
  </si>
  <si>
    <r>
      <rPr>
        <sz val="11"/>
        <rFont val="바탕"/>
        <family val="1"/>
      </rPr>
      <t>평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균</t>
    </r>
  </si>
  <si>
    <r>
      <rPr>
        <sz val="11"/>
        <rFont val="바탕"/>
        <family val="1"/>
      </rPr>
      <t>최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소</t>
    </r>
  </si>
  <si>
    <r>
      <t xml:space="preserve">Temperature
</t>
    </r>
    <r>
      <rPr>
        <b/>
        <sz val="11"/>
        <rFont val="Times New Roman"/>
        <family val="1"/>
      </rPr>
      <t>(</t>
    </r>
    <r>
      <rPr>
        <b/>
        <sz val="11"/>
        <rFont val="바탕"/>
        <family val="1"/>
      </rPr>
      <t>℃</t>
    </r>
    <r>
      <rPr>
        <b/>
        <sz val="11"/>
        <rFont val="Times New Roman"/>
        <family val="1"/>
      </rPr>
      <t>)</t>
    </r>
  </si>
  <si>
    <r>
      <t xml:space="preserve"> snowfall
</t>
    </r>
    <r>
      <rPr>
        <b/>
        <sz val="11"/>
        <rFont val="Times New Roman"/>
        <family val="1"/>
      </rPr>
      <t>(</t>
    </r>
    <r>
      <rPr>
        <b/>
        <sz val="11"/>
        <rFont val="바탕"/>
        <family val="1"/>
      </rPr>
      <t>㎝</t>
    </r>
    <r>
      <rPr>
        <b/>
        <sz val="11"/>
        <rFont val="Times New Roman"/>
        <family val="1"/>
      </rPr>
      <t>)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</si>
  <si>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별</t>
    </r>
  </si>
  <si>
    <r>
      <rPr>
        <sz val="9"/>
        <rFont val="바탕"/>
        <family val="1"/>
      </rPr>
      <t>주</t>
    </r>
    <r>
      <rPr>
        <sz val="9"/>
        <rFont val="Times New Roman"/>
        <family val="1"/>
      </rPr>
      <t xml:space="preserve"> : 1) </t>
    </r>
    <r>
      <rPr>
        <sz val="9"/>
        <rFont val="바탕"/>
        <family val="1"/>
      </rPr>
      <t>세대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및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인구는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주민등록인구통계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결과임</t>
    </r>
  </si>
  <si>
    <r>
      <rPr>
        <sz val="11"/>
        <rFont val="바탕"/>
        <family val="1"/>
      </rPr>
      <t>연</t>
    </r>
    <r>
      <rPr>
        <sz val="11"/>
        <rFont val="Times New Roman"/>
        <family val="1"/>
      </rPr>
      <t xml:space="preserve">       </t>
    </r>
    <r>
      <rPr>
        <sz val="11"/>
        <rFont val="바탕"/>
        <family val="1"/>
      </rPr>
      <t>별</t>
    </r>
  </si>
  <si>
    <r>
      <rPr>
        <sz val="11"/>
        <rFont val="바탕"/>
        <family val="1"/>
      </rPr>
      <t>해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안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 xml:space="preserve">선
</t>
    </r>
    <r>
      <rPr>
        <sz val="11"/>
        <rFont val="Times New Roman"/>
        <family val="1"/>
      </rPr>
      <t>(</t>
    </r>
    <r>
      <rPr>
        <sz val="11"/>
        <rFont val="바탕"/>
        <family val="1"/>
      </rPr>
      <t>㎞</t>
    </r>
    <r>
      <rPr>
        <sz val="11"/>
        <rFont val="Times New Roman"/>
        <family val="1"/>
      </rPr>
      <t>)</t>
    </r>
  </si>
  <si>
    <r>
      <rPr>
        <sz val="11"/>
        <rFont val="바탕"/>
        <family val="1"/>
      </rPr>
      <t>도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서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현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황</t>
    </r>
    <r>
      <rPr>
        <sz val="11"/>
        <rFont val="Times New Roman"/>
        <family val="1"/>
      </rPr>
      <t xml:space="preserve">   Islands</t>
    </r>
  </si>
  <si>
    <r>
      <rPr>
        <sz val="11"/>
        <rFont val="바탕"/>
        <family val="1"/>
      </rPr>
      <t>육지부</t>
    </r>
    <r>
      <rPr>
        <sz val="11"/>
        <rFont val="Times New Roman"/>
        <family val="1"/>
      </rPr>
      <t>(</t>
    </r>
    <r>
      <rPr>
        <sz val="11"/>
        <rFont val="바탕"/>
        <family val="1"/>
      </rPr>
      <t>㎞</t>
    </r>
    <r>
      <rPr>
        <sz val="11"/>
        <rFont val="Times New Roman"/>
        <family val="1"/>
      </rPr>
      <t>)</t>
    </r>
  </si>
  <si>
    <r>
      <rPr>
        <sz val="11"/>
        <rFont val="바탕"/>
        <family val="1"/>
      </rPr>
      <t>도서부</t>
    </r>
    <r>
      <rPr>
        <sz val="11"/>
        <rFont val="Times New Roman"/>
        <family val="1"/>
      </rPr>
      <t>(</t>
    </r>
    <r>
      <rPr>
        <sz val="11"/>
        <rFont val="바탕"/>
        <family val="1"/>
      </rPr>
      <t>㎞</t>
    </r>
    <r>
      <rPr>
        <sz val="11"/>
        <rFont val="Times New Roman"/>
        <family val="1"/>
      </rPr>
      <t>)</t>
    </r>
  </si>
  <si>
    <r>
      <rPr>
        <sz val="11"/>
        <rFont val="바탕"/>
        <family val="1"/>
      </rPr>
      <t>도서수</t>
    </r>
    <r>
      <rPr>
        <sz val="11"/>
        <rFont val="Times New Roman"/>
        <family val="1"/>
      </rPr>
      <t>(</t>
    </r>
    <r>
      <rPr>
        <sz val="11"/>
        <rFont val="바탕"/>
        <family val="1"/>
      </rPr>
      <t>개</t>
    </r>
    <r>
      <rPr>
        <sz val="11"/>
        <rFont val="Times New Roman"/>
        <family val="1"/>
      </rPr>
      <t>)</t>
    </r>
  </si>
  <si>
    <r>
      <rPr>
        <sz val="11"/>
        <rFont val="바탕"/>
        <family val="1"/>
      </rPr>
      <t>면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 xml:space="preserve">적
</t>
    </r>
    <r>
      <rPr>
        <sz val="11"/>
        <rFont val="Times New Roman"/>
        <family val="1"/>
      </rPr>
      <t>(</t>
    </r>
    <r>
      <rPr>
        <sz val="11"/>
        <rFont val="바탕"/>
        <family val="1"/>
      </rPr>
      <t>㎢</t>
    </r>
    <r>
      <rPr>
        <sz val="11"/>
        <rFont val="Times New Roman"/>
        <family val="1"/>
      </rPr>
      <t>)</t>
    </r>
  </si>
  <si>
    <r>
      <rPr>
        <sz val="11"/>
        <rFont val="바탕"/>
        <family val="1"/>
      </rPr>
      <t>세</t>
    </r>
    <r>
      <rPr>
        <sz val="11"/>
        <rFont val="Times New Roman"/>
        <family val="1"/>
      </rPr>
      <t xml:space="preserve">     </t>
    </r>
    <r>
      <rPr>
        <sz val="11"/>
        <rFont val="바탕"/>
        <family val="1"/>
      </rPr>
      <t>대</t>
    </r>
    <r>
      <rPr>
        <sz val="11"/>
        <rFont val="Times New Roman"/>
        <family val="1"/>
      </rPr>
      <t xml:space="preserve"> </t>
    </r>
    <r>
      <rPr>
        <vertAlign val="superscript"/>
        <sz val="11"/>
        <rFont val="Times New Roman"/>
        <family val="1"/>
      </rPr>
      <t>1)</t>
    </r>
    <r>
      <rPr>
        <sz val="11"/>
        <rFont val="Times New Roman"/>
        <family val="1"/>
      </rPr>
      <t xml:space="preserve"> </t>
    </r>
  </si>
  <si>
    <r>
      <rPr>
        <sz val="11"/>
        <rFont val="바탕"/>
        <family val="1"/>
      </rPr>
      <t>인</t>
    </r>
    <r>
      <rPr>
        <sz val="11"/>
        <rFont val="Times New Roman"/>
        <family val="1"/>
      </rPr>
      <t xml:space="preserve">   </t>
    </r>
    <r>
      <rPr>
        <sz val="11"/>
        <rFont val="바탕"/>
        <family val="1"/>
      </rPr>
      <t>구</t>
    </r>
    <r>
      <rPr>
        <sz val="11"/>
        <rFont val="Times New Roman"/>
        <family val="1"/>
      </rPr>
      <t>(</t>
    </r>
    <r>
      <rPr>
        <sz val="11"/>
        <rFont val="바탕"/>
        <family val="1"/>
      </rPr>
      <t>명</t>
    </r>
    <r>
      <rPr>
        <sz val="11"/>
        <rFont val="Times New Roman"/>
        <family val="1"/>
      </rPr>
      <t xml:space="preserve">) </t>
    </r>
    <r>
      <rPr>
        <vertAlign val="superscript"/>
        <sz val="11"/>
        <rFont val="Times New Roman"/>
        <family val="1"/>
      </rPr>
      <t>1)</t>
    </r>
  </si>
  <si>
    <r>
      <t>(</t>
    </r>
    <r>
      <rPr>
        <sz val="11"/>
        <rFont val="바탕"/>
        <family val="1"/>
      </rPr>
      <t>개</t>
    </r>
    <r>
      <rPr>
        <sz val="11"/>
        <rFont val="Times New Roman"/>
        <family val="1"/>
      </rPr>
      <t>)</t>
    </r>
  </si>
  <si>
    <r>
      <rPr>
        <sz val="9"/>
        <rFont val="바탕"/>
        <family val="1"/>
      </rPr>
      <t>주</t>
    </r>
    <r>
      <rPr>
        <sz val="9"/>
        <rFont val="Times New Roman"/>
        <family val="1"/>
      </rPr>
      <t xml:space="preserve"> : 1) </t>
    </r>
    <r>
      <rPr>
        <sz val="9"/>
        <rFont val="바탕"/>
        <family val="1"/>
      </rPr>
      <t>법정동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제외됨</t>
    </r>
    <r>
      <rPr>
        <sz val="9"/>
        <rFont val="Times New Roman"/>
        <family val="1"/>
      </rPr>
      <t xml:space="preserve">, 2) </t>
    </r>
    <r>
      <rPr>
        <sz val="9"/>
        <rFont val="바탕"/>
        <family val="1"/>
      </rPr>
      <t>법정리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제외됨</t>
    </r>
  </si>
  <si>
    <t>Note : 1) Land parcels in cadastral record(in land books, forest cadastral books, numercial cadastral books)</t>
  </si>
  <si>
    <r>
      <t xml:space="preserve">3. Area of Land Category </t>
    </r>
    <r>
      <rPr>
        <vertAlign val="superscript"/>
        <sz val="18"/>
        <rFont val="Times New Roman"/>
        <family val="1"/>
      </rPr>
      <t>1)</t>
    </r>
    <r>
      <rPr>
        <b/>
        <vertAlign val="superscript"/>
        <sz val="18"/>
        <rFont val="Times New Roman"/>
        <family val="1"/>
      </rPr>
      <t xml:space="preserve"> </t>
    </r>
    <r>
      <rPr>
        <b/>
        <sz val="18"/>
        <rFont val="Times New Roman"/>
        <family val="1"/>
      </rPr>
      <t>(3-1)</t>
    </r>
  </si>
  <si>
    <r>
      <t>3. Area of Land Category</t>
    </r>
    <r>
      <rPr>
        <b/>
        <vertAlign val="superscript"/>
        <sz val="18"/>
        <rFont val="Times New Roman"/>
        <family val="1"/>
      </rPr>
      <t>1)</t>
    </r>
    <r>
      <rPr>
        <b/>
        <sz val="18"/>
        <rFont val="Times New Roman"/>
        <family val="1"/>
      </rPr>
      <t>(3-2)</t>
    </r>
  </si>
  <si>
    <r>
      <t>3. Area of Land Category</t>
    </r>
    <r>
      <rPr>
        <b/>
        <vertAlign val="superscript"/>
        <sz val="18"/>
        <rFont val="Times New Roman"/>
        <family val="1"/>
      </rPr>
      <t>1)</t>
    </r>
    <r>
      <rPr>
        <b/>
        <sz val="18"/>
        <rFont val="Times New Roman"/>
        <family val="1"/>
      </rPr>
      <t>(3-3)</t>
    </r>
  </si>
  <si>
    <t>Note : 1) Households and population are based on Resident Registration data</t>
  </si>
</sst>
</file>

<file path=xl/styles.xml><?xml version="1.0" encoding="utf-8"?>
<styleSheet xmlns="http://schemas.openxmlformats.org/spreadsheetml/2006/main">
  <numFmts count="6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_-;_-@_-"/>
    <numFmt numFmtId="177" formatCode="_-* #,##0.0_-;\-* #,##0.0_-;_-* &quot;-&quot;_-;_-@_-"/>
    <numFmt numFmtId="178" formatCode="_-* #,##0.0_-;\-* #,##0.0_-;_-* &quot;-&quot;?_-;_-@_-"/>
    <numFmt numFmtId="179" formatCode="0.00\ \ "/>
    <numFmt numFmtId="180" formatCode="#,##0\ \ "/>
    <numFmt numFmtId="181" formatCode="#,##0\ \ \ "/>
    <numFmt numFmtId="182" formatCode="#,##0.0_);[Red]\(#,##0.0\)"/>
    <numFmt numFmtId="183" formatCode="0_);[Red]\(0\)"/>
    <numFmt numFmtId="184" formatCode="#,##0.0"/>
    <numFmt numFmtId="185" formatCode="#,##0.0_ "/>
    <numFmt numFmtId="186" formatCode="#,##0_ "/>
    <numFmt numFmtId="187" formatCode="#,##0_ ;[Red]\-#,##0\ "/>
    <numFmt numFmtId="188" formatCode="#,##0.0\ \ "/>
    <numFmt numFmtId="189" formatCode="#,##0.0\ \ \ "/>
    <numFmt numFmtId="190" formatCode="0.0"/>
    <numFmt numFmtId="191" formatCode="_-* #,##0.0000_-;\-* #,##0.0000_-;_-* &quot;-&quot;_-;_-@_-"/>
    <numFmt numFmtId="192" formatCode="0.0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#,##0.0_ ;[Red]\-#,##0.0\ "/>
    <numFmt numFmtId="198" formatCode="0.00_ "/>
    <numFmt numFmtId="199" formatCode="0_ "/>
    <numFmt numFmtId="200" formatCode="0.0_ "/>
    <numFmt numFmtId="201" formatCode="_(* #,##0_);_(* \(#,##0\);_(* &quot;-&quot;_);_(@_)"/>
    <numFmt numFmtId="202" formatCode="_(&quot;$&quot;* #,##0_);_(&quot;$&quot;* \(#,##0\);_(&quot;$&quot;* &quot;-&quot;_);_(@_)"/>
    <numFmt numFmtId="203" formatCode="_(&quot;$&quot;* #,##0.00_);_(&quot;$&quot;* \(#,##0.00\);_(&quot;$&quot;* &quot;-&quot;??_);_(@_)"/>
    <numFmt numFmtId="204" formatCode="_(* #,##0.00_);_(* \(#,##0.00\);_(* &quot;-&quot;??_);_(@_)"/>
    <numFmt numFmtId="205" formatCode="_ * #,##0_ ;_ * \-#,##0_ ;_ * &quot;-&quot;_ ;_ @_ "/>
    <numFmt numFmtId="206" formatCode="_ * #,##0.00_ ;_ * \-#,##0.00_ ;_ * &quot;-&quot;??_ ;_ @_ "/>
    <numFmt numFmtId="207" formatCode="&quot;₩&quot;#,##0;&quot;₩&quot;&quot;₩&quot;\-#,##0"/>
    <numFmt numFmtId="208" formatCode="_ * #,##0.00_ ;_ * \-#,##0.00_ ;_ * &quot;-&quot;_ ;_ @_ "/>
    <numFmt numFmtId="209" formatCode="&quot;₩&quot;#,##0.00;&quot;₩&quot;\-#,##0.00"/>
    <numFmt numFmtId="210" formatCode="&quot;₩&quot;#,##0;&quot;₩&quot;&quot;₩&quot;&quot;₩&quot;&quot;₩&quot;\-#,##0"/>
    <numFmt numFmtId="211" formatCode="&quot;R$&quot;#,##0.00;&quot;R$&quot;\-#,##0.00"/>
    <numFmt numFmtId="212" formatCode="_-[$€-2]* #,##0.00_-;\-[$€-2]* #,##0.00_-;_-[$€-2]* &quot;-&quot;??_-"/>
    <numFmt numFmtId="213" formatCode="#,##0;[Red]&quot;△&quot;#,##0"/>
    <numFmt numFmtId="214" formatCode="0.00%;[Red]&quot;△&quot;0.00%"/>
    <numFmt numFmtId="215" formatCode="#,##0.0;[Red]#,##0.0"/>
    <numFmt numFmtId="216" formatCode="&quot;₩&quot;#,##0_);\(&quot;₩&quot;#,##0\)"/>
    <numFmt numFmtId="217" formatCode="#,##0_);\(#,##0\)"/>
    <numFmt numFmtId="218" formatCode="0;[Red]0"/>
    <numFmt numFmtId="219" formatCode="0,000"/>
    <numFmt numFmtId="220" formatCode="#,###__"/>
    <numFmt numFmtId="221" formatCode="#,##0\ \ \ \ "/>
    <numFmt numFmtId="222" formatCode="#,##0.0\ \ \ \ \ \ \ "/>
    <numFmt numFmtId="223" formatCode="#,###______;;\-______"/>
    <numFmt numFmtId="224" formatCode="#,##0_);[Red]\(#,##0\)"/>
    <numFmt numFmtId="225" formatCode="_-* #\ ##0_-;\-* #\ ##0_-;_-* &quot;-&quot;_-;_-@_-"/>
    <numFmt numFmtId="226" formatCode="##\ ###"/>
    <numFmt numFmtId="227" formatCode="#,###,"/>
    <numFmt numFmtId="228" formatCode="#,##0\ "/>
    <numFmt numFmtId="229" formatCode="#,##0;[Red]#,##0"/>
    <numFmt numFmtId="230" formatCode="_-* #,##0_____________________________-;\-* #,##0_____________________________-;_-* &quot;-&quot;_____________________________-;_-@_____________________________-"/>
    <numFmt numFmtId="231" formatCode="0_);\(0\)"/>
    <numFmt numFmtId="232" formatCode="#,##0.00_);[Red]\(#,##0.00\)"/>
  </numFmts>
  <fonts count="142">
    <font>
      <sz val="11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2"/>
      <color indexed="8"/>
      <name val="바탕체"/>
      <family val="1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8"/>
      <color indexed="8"/>
      <name val="바탕"/>
      <family val="1"/>
    </font>
    <font>
      <sz val="10"/>
      <color indexed="8"/>
      <name val="바탕"/>
      <family val="1"/>
    </font>
    <font>
      <b/>
      <sz val="16"/>
      <color indexed="8"/>
      <name val="바탕"/>
      <family val="1"/>
    </font>
    <font>
      <b/>
      <sz val="9"/>
      <color indexed="8"/>
      <name val="바탕"/>
      <family val="1"/>
    </font>
    <font>
      <sz val="9"/>
      <color indexed="8"/>
      <name val="바탕"/>
      <family val="1"/>
    </font>
    <font>
      <sz val="7"/>
      <color indexed="8"/>
      <name val="바탕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sz val="6"/>
      <color indexed="8"/>
      <name val="Times New Roman"/>
      <family val="1"/>
    </font>
    <font>
      <sz val="9"/>
      <color indexed="63"/>
      <name val="Times New Roman"/>
      <family val="1"/>
    </font>
    <font>
      <b/>
      <sz val="11"/>
      <color indexed="10"/>
      <name val="Times New Roman"/>
      <family val="1"/>
    </font>
    <font>
      <b/>
      <sz val="18"/>
      <color indexed="8"/>
      <name val="바탕"/>
      <family val="1"/>
    </font>
    <font>
      <sz val="18"/>
      <color indexed="8"/>
      <name val="바탕"/>
      <family val="1"/>
    </font>
    <font>
      <sz val="11"/>
      <color indexed="8"/>
      <name val="바탕"/>
      <family val="1"/>
    </font>
    <font>
      <sz val="9"/>
      <color indexed="8"/>
      <name val="한컴바탕"/>
      <family val="1"/>
    </font>
    <font>
      <sz val="9"/>
      <color indexed="8"/>
      <name val="굴림"/>
      <family val="3"/>
    </font>
    <font>
      <b/>
      <sz val="9"/>
      <color indexed="8"/>
      <name val="돋움"/>
      <family val="3"/>
    </font>
    <font>
      <b/>
      <sz val="9"/>
      <color indexed="8"/>
      <name val="Tahoma"/>
      <family val="2"/>
    </font>
    <font>
      <sz val="8"/>
      <name val="돋움"/>
      <family val="3"/>
    </font>
    <font>
      <sz val="8"/>
      <name val="Times New Roman"/>
      <family val="1"/>
    </font>
    <font>
      <sz val="8"/>
      <name val="바탕"/>
      <family val="1"/>
    </font>
    <font>
      <sz val="9"/>
      <name val="Times New Roman"/>
      <family val="1"/>
    </font>
    <font>
      <b/>
      <sz val="18"/>
      <name val="Times New Roman"/>
      <family val="1"/>
    </font>
    <font>
      <b/>
      <sz val="18"/>
      <name val="바탕"/>
      <family val="1"/>
    </font>
    <font>
      <b/>
      <sz val="9"/>
      <name val="Times New Roman"/>
      <family val="1"/>
    </font>
    <font>
      <sz val="9"/>
      <name val="바탕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vertAlign val="superscript"/>
      <sz val="18"/>
      <name val="Times New Roman"/>
      <family val="1"/>
    </font>
    <font>
      <b/>
      <vertAlign val="superscript"/>
      <sz val="18"/>
      <name val="Times New Roman"/>
      <family val="1"/>
    </font>
    <font>
      <sz val="10"/>
      <name val="Times New Roman"/>
      <family val="1"/>
    </font>
    <font>
      <sz val="9"/>
      <color indexed="8"/>
      <name val="돋움"/>
      <family val="3"/>
    </font>
    <font>
      <sz val="9"/>
      <color indexed="8"/>
      <name val="Tahoma"/>
      <family val="2"/>
    </font>
    <font>
      <sz val="10"/>
      <name val="Arial"/>
      <family val="2"/>
    </font>
    <font>
      <sz val="9"/>
      <name val="Tahoma"/>
      <family val="2"/>
    </font>
    <font>
      <sz val="16"/>
      <color indexed="8"/>
      <name val="Times New Roman"/>
      <family val="1"/>
    </font>
    <font>
      <sz val="12"/>
      <name val="바탕체"/>
      <family val="1"/>
    </font>
    <font>
      <sz val="10"/>
      <name val="굴림체"/>
      <family val="3"/>
    </font>
    <font>
      <sz val="10"/>
      <name val="Helv"/>
      <family val="2"/>
    </font>
    <font>
      <sz val="12"/>
      <name val="ⓒoUAAA¨u"/>
      <family val="1"/>
    </font>
    <font>
      <sz val="11"/>
      <name val="￥i￠￢￠?o"/>
      <family val="3"/>
    </font>
    <font>
      <sz val="12"/>
      <name val="¹UAAA¼"/>
      <family val="3"/>
    </font>
    <font>
      <sz val="10"/>
      <name val="MS Sans Serif"/>
      <family val="2"/>
    </font>
    <font>
      <sz val="12"/>
      <name val="System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MS Sans Serif"/>
      <family val="2"/>
    </font>
    <font>
      <b/>
      <sz val="11"/>
      <name val="Helv"/>
      <family val="2"/>
    </font>
    <font>
      <sz val="14"/>
      <name val="뼻뮝"/>
      <family val="3"/>
    </font>
    <font>
      <sz val="12"/>
      <name val="¹ÙÅÁÃ¼"/>
      <family val="1"/>
    </font>
    <font>
      <sz val="11"/>
      <name val="µ¸¿ò"/>
      <family val="3"/>
    </font>
    <font>
      <sz val="11"/>
      <name val="μ¸¿o"/>
      <family val="3"/>
    </font>
    <font>
      <sz val="12"/>
      <color indexed="32"/>
      <name val="MIN 훈민08체"/>
      <family val="3"/>
    </font>
    <font>
      <sz val="12"/>
      <name val="µ¸¿òÃ¼"/>
      <family val="3"/>
    </font>
    <font>
      <sz val="12"/>
      <name val="±¼¸²A¼"/>
      <family val="3"/>
    </font>
    <font>
      <sz val="12"/>
      <name val="±¼¸²Ã¼"/>
      <family val="3"/>
    </font>
    <font>
      <b/>
      <sz val="10"/>
      <name val="Helv"/>
      <family val="2"/>
    </font>
    <font>
      <b/>
      <sz val="12"/>
      <name val="Helv"/>
      <family val="2"/>
    </font>
    <font>
      <sz val="10"/>
      <color indexed="8"/>
      <name val="Arial"/>
      <family val="2"/>
    </font>
    <font>
      <sz val="12"/>
      <color indexed="32"/>
      <name val="모음디"/>
      <family val="1"/>
    </font>
    <font>
      <u val="single"/>
      <sz val="12"/>
      <color indexed="36"/>
      <name val="바탕체"/>
      <family val="1"/>
    </font>
    <font>
      <sz val="10"/>
      <color indexed="8"/>
      <name val="굴림체"/>
      <family val="3"/>
    </font>
    <font>
      <sz val="12"/>
      <color indexed="8"/>
      <name val="한컴바탕"/>
      <family val="1"/>
    </font>
    <font>
      <sz val="10"/>
      <color indexed="8"/>
      <name val="한컴바탕"/>
      <family val="1"/>
    </font>
    <font>
      <sz val="12"/>
      <color indexed="18"/>
      <name val="한컴바탕"/>
      <family val="1"/>
    </font>
    <font>
      <sz val="11"/>
      <color indexed="8"/>
      <name val="돋움"/>
      <family val="3"/>
    </font>
    <font>
      <b/>
      <sz val="10"/>
      <color indexed="8"/>
      <name val="한컴바탕"/>
      <family val="1"/>
    </font>
    <font>
      <sz val="12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한컴바탕"/>
      <family val="1"/>
    </font>
    <font>
      <b/>
      <sz val="12"/>
      <color indexed="8"/>
      <name val="Arial"/>
      <family val="2"/>
    </font>
    <font>
      <b/>
      <sz val="18"/>
      <color indexed="8"/>
      <name val="Arial"/>
      <family val="2"/>
    </font>
    <font>
      <b/>
      <sz val="11"/>
      <color indexed="8"/>
      <name val="한컴바탕"/>
      <family val="1"/>
    </font>
    <font>
      <sz val="12"/>
      <name val="Arial"/>
      <family val="2"/>
    </font>
    <font>
      <sz val="11"/>
      <color indexed="9"/>
      <name val="돋움"/>
      <family val="3"/>
    </font>
    <font>
      <sz val="11"/>
      <color indexed="10"/>
      <name val="돋움"/>
      <family val="3"/>
    </font>
    <font>
      <b/>
      <sz val="11"/>
      <color indexed="52"/>
      <name val="돋움"/>
      <family val="3"/>
    </font>
    <font>
      <sz val="11"/>
      <color indexed="20"/>
      <name val="돋움"/>
      <family val="3"/>
    </font>
    <font>
      <sz val="11"/>
      <color indexed="60"/>
      <name val="돋움"/>
      <family val="3"/>
    </font>
    <font>
      <i/>
      <sz val="11"/>
      <color indexed="23"/>
      <name val="돋움"/>
      <family val="3"/>
    </font>
    <font>
      <b/>
      <sz val="11"/>
      <color indexed="9"/>
      <name val="돋움"/>
      <family val="3"/>
    </font>
    <font>
      <sz val="11"/>
      <color indexed="52"/>
      <name val="돋움"/>
      <family val="3"/>
    </font>
    <font>
      <b/>
      <sz val="11"/>
      <color indexed="8"/>
      <name val="돋움"/>
      <family val="3"/>
    </font>
    <font>
      <sz val="11"/>
      <color indexed="62"/>
      <name val="돋움"/>
      <family val="3"/>
    </font>
    <font>
      <b/>
      <sz val="15"/>
      <color indexed="56"/>
      <name val="돋움"/>
      <family val="3"/>
    </font>
    <font>
      <b/>
      <sz val="13"/>
      <color indexed="56"/>
      <name val="돋움"/>
      <family val="3"/>
    </font>
    <font>
      <b/>
      <sz val="11"/>
      <color indexed="56"/>
      <name val="돋움"/>
      <family val="3"/>
    </font>
    <font>
      <sz val="11"/>
      <color indexed="17"/>
      <name val="돋움"/>
      <family val="3"/>
    </font>
    <font>
      <b/>
      <sz val="11"/>
      <color indexed="63"/>
      <name val="돋움"/>
      <family val="3"/>
    </font>
    <font>
      <sz val="10"/>
      <color indexed="8"/>
      <name val="굴림"/>
      <family val="3"/>
    </font>
    <font>
      <sz val="6"/>
      <name val="Times New Roman"/>
      <family val="1"/>
    </font>
    <font>
      <b/>
      <sz val="9"/>
      <name val="Tahoma"/>
      <family val="2"/>
    </font>
    <font>
      <b/>
      <sz val="9"/>
      <color indexed="8"/>
      <name val="굴림"/>
      <family val="3"/>
    </font>
    <font>
      <sz val="9"/>
      <name val="돋움"/>
      <family val="3"/>
    </font>
    <font>
      <sz val="7"/>
      <name val="Times New Roman"/>
      <family val="1"/>
    </font>
    <font>
      <sz val="11"/>
      <name val="바탕"/>
      <family val="1"/>
    </font>
    <font>
      <sz val="10"/>
      <name val="바탕"/>
      <family val="1"/>
    </font>
    <font>
      <b/>
      <sz val="11"/>
      <name val="바탕"/>
      <family val="1"/>
    </font>
    <font>
      <vertAlign val="superscript"/>
      <sz val="11"/>
      <name val="Times New Roman"/>
      <family val="1"/>
    </font>
    <font>
      <u val="single"/>
      <sz val="11"/>
      <color indexed="20"/>
      <name val="돋움"/>
      <family val="3"/>
    </font>
    <font>
      <u val="single"/>
      <sz val="11"/>
      <color indexed="12"/>
      <name val="돋움"/>
      <family val="3"/>
    </font>
    <font>
      <sz val="11"/>
      <color indexed="10"/>
      <name val="Times New Roman"/>
      <family val="1"/>
    </font>
    <font>
      <sz val="9"/>
      <color indexed="12"/>
      <name val="바탕"/>
      <family val="1"/>
    </font>
    <font>
      <sz val="11"/>
      <color theme="1"/>
      <name val="Calibri"/>
      <family val="3"/>
    </font>
    <font>
      <u val="single"/>
      <sz val="11"/>
      <color theme="11"/>
      <name val="돋움"/>
      <family val="3"/>
    </font>
    <font>
      <sz val="11"/>
      <color rgb="FF000000"/>
      <name val="돋움"/>
      <family val="3"/>
    </font>
    <font>
      <sz val="11"/>
      <color indexed="8"/>
      <name val="Calibri"/>
      <family val="3"/>
    </font>
    <font>
      <sz val="11"/>
      <color theme="1"/>
      <name val="돋움"/>
      <family val="3"/>
    </font>
    <font>
      <u val="single"/>
      <sz val="11"/>
      <color theme="10"/>
      <name val="돋움"/>
      <family val="3"/>
    </font>
    <font>
      <sz val="9"/>
      <color rgb="FF000000"/>
      <name val="굴림"/>
      <family val="3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sz val="9"/>
      <color rgb="FF0000FF"/>
      <name val="바탕"/>
      <family val="1"/>
    </font>
    <font>
      <b/>
      <sz val="8"/>
      <name val="돋움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gray0625">
        <fgColor indexed="1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gray0625">
        <fgColor indexed="13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41">
    <border>
      <left/>
      <right/>
      <top/>
      <bottom/>
      <diagonal/>
    </border>
    <border>
      <left/>
      <right style="dotted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double"/>
      <bottom/>
    </border>
    <border>
      <left/>
      <right/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hair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</borders>
  <cellStyleXfs count="52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0" borderId="0">
      <alignment/>
      <protection/>
    </xf>
    <xf numFmtId="49" fontId="64" fillId="0" borderId="1">
      <alignment horizontal="center" vertical="center"/>
      <protection/>
    </xf>
    <xf numFmtId="49" fontId="89" fillId="0" borderId="1">
      <alignment horizontal="center" vertical="center"/>
      <protection/>
    </xf>
    <xf numFmtId="49" fontId="89" fillId="0" borderId="1">
      <alignment horizontal="center" vertical="center"/>
      <protection/>
    </xf>
    <xf numFmtId="49" fontId="64" fillId="0" borderId="1">
      <alignment horizontal="center" vertical="center"/>
      <protection/>
    </xf>
    <xf numFmtId="49" fontId="64" fillId="0" borderId="1">
      <alignment horizontal="center" vertical="center"/>
      <protection/>
    </xf>
    <xf numFmtId="49" fontId="64" fillId="0" borderId="1">
      <alignment horizontal="center" vertical="center"/>
      <protection/>
    </xf>
    <xf numFmtId="49" fontId="64" fillId="0" borderId="1">
      <alignment horizontal="center" vertical="center"/>
      <protection/>
    </xf>
    <xf numFmtId="49" fontId="64" fillId="0" borderId="1">
      <alignment horizontal="center" vertical="center"/>
      <protection/>
    </xf>
    <xf numFmtId="49" fontId="89" fillId="0" borderId="1">
      <alignment horizontal="center" vertical="center"/>
      <protection/>
    </xf>
    <xf numFmtId="0" fontId="63" fillId="0" borderId="0">
      <alignment/>
      <protection/>
    </xf>
    <xf numFmtId="0" fontId="63" fillId="0" borderId="0">
      <alignment/>
      <protection/>
    </xf>
    <xf numFmtId="0" fontId="9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9" fillId="0" borderId="0">
      <alignment/>
      <protection/>
    </xf>
    <xf numFmtId="0" fontId="60" fillId="0" borderId="0">
      <alignment/>
      <protection/>
    </xf>
    <xf numFmtId="0" fontId="64" fillId="0" borderId="0" applyFont="0" applyFill="0" applyBorder="0" applyAlignment="0" applyProtection="0"/>
    <xf numFmtId="0" fontId="89" fillId="0" borderId="0">
      <alignment/>
      <protection/>
    </xf>
    <xf numFmtId="0" fontId="89" fillId="0" borderId="0" applyFont="0" applyFill="0" applyBorder="0" applyAlignment="0" applyProtection="0"/>
    <xf numFmtId="0" fontId="60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60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60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60" fillId="0" borderId="0">
      <alignment/>
      <protection/>
    </xf>
    <xf numFmtId="0" fontId="64" fillId="0" borderId="0" applyFont="0" applyFill="0" applyBorder="0" applyAlignment="0" applyProtection="0"/>
    <xf numFmtId="0" fontId="89" fillId="0" borderId="0">
      <alignment/>
      <protection/>
    </xf>
    <xf numFmtId="0" fontId="89" fillId="0" borderId="0" applyFont="0" applyFill="0" applyBorder="0" applyAlignment="0" applyProtection="0"/>
    <xf numFmtId="0" fontId="60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64" fillId="0" borderId="0" applyFont="0" applyFill="0" applyBorder="0" applyAlignment="0" applyProtection="0"/>
    <xf numFmtId="0" fontId="89" fillId="0" borderId="0">
      <alignment/>
      <protection/>
    </xf>
    <xf numFmtId="0" fontId="89" fillId="0" borderId="0" applyFont="0" applyFill="0" applyBorder="0" applyAlignment="0" applyProtection="0"/>
    <xf numFmtId="0" fontId="60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60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64" fillId="0" borderId="0" applyFont="0" applyFill="0" applyBorder="0" applyAlignment="0" applyProtection="0"/>
    <xf numFmtId="0" fontId="89" fillId="0" borderId="0">
      <alignment/>
      <protection/>
    </xf>
    <xf numFmtId="0" fontId="89" fillId="0" borderId="0" applyFont="0" applyFill="0" applyBorder="0" applyAlignment="0" applyProtection="0"/>
    <xf numFmtId="0" fontId="86" fillId="0" borderId="0">
      <alignment/>
      <protection/>
    </xf>
    <xf numFmtId="0" fontId="64" fillId="0" borderId="0" applyFont="0" applyFill="0" applyBorder="0" applyAlignment="0" applyProtection="0"/>
    <xf numFmtId="0" fontId="89" fillId="0" borderId="0">
      <alignment/>
      <protection/>
    </xf>
    <xf numFmtId="0" fontId="89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89" fillId="0" borderId="0">
      <alignment/>
      <protection/>
    </xf>
    <xf numFmtId="0" fontId="89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89" fillId="0" borderId="0">
      <alignment/>
      <protection/>
    </xf>
    <xf numFmtId="0" fontId="64" fillId="0" borderId="0" applyFont="0" applyFill="0" applyBorder="0" applyAlignment="0" applyProtection="0"/>
    <xf numFmtId="0" fontId="89" fillId="0" borderId="0">
      <alignment/>
      <protection/>
    </xf>
    <xf numFmtId="0" fontId="60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60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60" fillId="0" borderId="0">
      <alignment/>
      <protection/>
    </xf>
    <xf numFmtId="0" fontId="65" fillId="0" borderId="0">
      <alignment/>
      <protection/>
    </xf>
    <xf numFmtId="0" fontId="60" fillId="0" borderId="0">
      <alignment/>
      <protection/>
    </xf>
    <xf numFmtId="0" fontId="86" fillId="0" borderId="0">
      <alignment/>
      <protection/>
    </xf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89" fillId="0" borderId="0">
      <alignment/>
      <protection/>
    </xf>
    <xf numFmtId="0" fontId="89" fillId="0" borderId="0" applyFont="0" applyFill="0" applyBorder="0" applyAlignment="0" applyProtection="0"/>
    <xf numFmtId="0" fontId="60" fillId="0" borderId="0">
      <alignment/>
      <protection/>
    </xf>
    <xf numFmtId="0" fontId="86" fillId="0" borderId="0">
      <alignment/>
      <protection/>
    </xf>
    <xf numFmtId="0" fontId="60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64" fillId="0" borderId="0" applyFont="0" applyFill="0" applyBorder="0" applyAlignment="0" applyProtection="0"/>
    <xf numFmtId="0" fontId="89" fillId="0" borderId="0">
      <alignment/>
      <protection/>
    </xf>
    <xf numFmtId="0" fontId="89" fillId="0" borderId="0" applyFont="0" applyFill="0" applyBorder="0" applyAlignment="0" applyProtection="0"/>
    <xf numFmtId="0" fontId="86" fillId="0" borderId="0">
      <alignment/>
      <protection/>
    </xf>
    <xf numFmtId="0" fontId="86" fillId="0" borderId="0">
      <alignment/>
      <protection/>
    </xf>
    <xf numFmtId="0" fontId="89" fillId="0" borderId="0" applyFont="0" applyFill="0" applyBorder="0" applyAlignment="0" applyProtection="0"/>
    <xf numFmtId="0" fontId="60" fillId="0" borderId="0">
      <alignment/>
      <protection/>
    </xf>
    <xf numFmtId="0" fontId="86" fillId="0" borderId="0">
      <alignment/>
      <protection/>
    </xf>
    <xf numFmtId="0" fontId="60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60" fillId="0" borderId="0">
      <alignment/>
      <protection/>
    </xf>
    <xf numFmtId="0" fontId="86" fillId="0" borderId="0">
      <alignment/>
      <protection/>
    </xf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0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60" fillId="0" borderId="0">
      <alignment/>
      <protection/>
    </xf>
    <xf numFmtId="0" fontId="64" fillId="0" borderId="0" applyFont="0" applyFill="0" applyBorder="0" applyAlignment="0" applyProtection="0"/>
    <xf numFmtId="0" fontId="60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53" fillId="0" borderId="0">
      <alignment/>
      <protection/>
    </xf>
    <xf numFmtId="0" fontId="1" fillId="2" borderId="0" applyNumberFormat="0" applyBorder="0" applyAlignment="0" applyProtection="0"/>
    <xf numFmtId="0" fontId="0" fillId="2" borderId="0" applyNumberFormat="0" applyBorder="0" applyAlignment="0" applyProtection="0"/>
    <xf numFmtId="0" fontId="93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3" borderId="0" applyNumberFormat="0" applyBorder="0" applyAlignment="0" applyProtection="0"/>
    <xf numFmtId="0" fontId="93" fillId="3" borderId="0" applyNumberFormat="0" applyBorder="0" applyAlignment="0" applyProtection="0"/>
    <xf numFmtId="0" fontId="1" fillId="4" borderId="0" applyNumberFormat="0" applyBorder="0" applyAlignment="0" applyProtection="0"/>
    <xf numFmtId="0" fontId="0" fillId="4" borderId="0" applyNumberFormat="0" applyBorder="0" applyAlignment="0" applyProtection="0"/>
    <xf numFmtId="0" fontId="93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5" borderId="0" applyNumberFormat="0" applyBorder="0" applyAlignment="0" applyProtection="0"/>
    <xf numFmtId="0" fontId="93" fillId="5" borderId="0" applyNumberFormat="0" applyBorder="0" applyAlignment="0" applyProtection="0"/>
    <xf numFmtId="0" fontId="1" fillId="6" borderId="0" applyNumberFormat="0" applyBorder="0" applyAlignment="0" applyProtection="0"/>
    <xf numFmtId="0" fontId="0" fillId="6" borderId="0" applyNumberFormat="0" applyBorder="0" applyAlignment="0" applyProtection="0"/>
    <xf numFmtId="0" fontId="93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7" borderId="0" applyNumberFormat="0" applyBorder="0" applyAlignment="0" applyProtection="0"/>
    <xf numFmtId="0" fontId="93" fillId="7" borderId="0" applyNumberFormat="0" applyBorder="0" applyAlignment="0" applyProtection="0"/>
    <xf numFmtId="0" fontId="1" fillId="8" borderId="0" applyNumberFormat="0" applyBorder="0" applyAlignment="0" applyProtection="0"/>
    <xf numFmtId="0" fontId="0" fillId="8" borderId="0" applyNumberFormat="0" applyBorder="0" applyAlignment="0" applyProtection="0"/>
    <xf numFmtId="0" fontId="93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9" borderId="0" applyNumberFormat="0" applyBorder="0" applyAlignment="0" applyProtection="0"/>
    <xf numFmtId="0" fontId="93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0" borderId="0" applyNumberFormat="0" applyBorder="0" applyAlignment="0" applyProtection="0"/>
    <xf numFmtId="0" fontId="93" fillId="10" borderId="0" applyNumberFormat="0" applyBorder="0" applyAlignment="0" applyProtection="0"/>
    <xf numFmtId="0" fontId="1" fillId="5" borderId="0" applyNumberFormat="0" applyBorder="0" applyAlignment="0" applyProtection="0"/>
    <xf numFmtId="0" fontId="0" fillId="5" borderId="0" applyNumberFormat="0" applyBorder="0" applyAlignment="0" applyProtection="0"/>
    <xf numFmtId="0" fontId="93" fillId="5" borderId="0" applyNumberFormat="0" applyBorder="0" applyAlignment="0" applyProtection="0"/>
    <xf numFmtId="0" fontId="1" fillId="8" borderId="0" applyNumberFormat="0" applyBorder="0" applyAlignment="0" applyProtection="0"/>
    <xf numFmtId="0" fontId="0" fillId="8" borderId="0" applyNumberFormat="0" applyBorder="0" applyAlignment="0" applyProtection="0"/>
    <xf numFmtId="0" fontId="93" fillId="8" borderId="0" applyNumberFormat="0" applyBorder="0" applyAlignment="0" applyProtection="0"/>
    <xf numFmtId="0" fontId="1" fillId="11" borderId="0" applyNumberFormat="0" applyBorder="0" applyAlignment="0" applyProtection="0"/>
    <xf numFmtId="0" fontId="0" fillId="11" borderId="0" applyNumberFormat="0" applyBorder="0" applyAlignment="0" applyProtection="0"/>
    <xf numFmtId="0" fontId="93" fillId="11" borderId="0" applyNumberFormat="0" applyBorder="0" applyAlignment="0" applyProtection="0"/>
    <xf numFmtId="0" fontId="2" fillId="12" borderId="0" applyNumberFormat="0" applyBorder="0" applyAlignment="0" applyProtection="0"/>
    <xf numFmtId="0" fontId="102" fillId="12" borderId="0" applyNumberFormat="0" applyBorder="0" applyAlignment="0" applyProtection="0"/>
    <xf numFmtId="0" fontId="102" fillId="12" borderId="0" applyNumberFormat="0" applyBorder="0" applyAlignment="0" applyProtection="0"/>
    <xf numFmtId="0" fontId="2" fillId="9" borderId="0" applyNumberFormat="0" applyBorder="0" applyAlignment="0" applyProtection="0"/>
    <xf numFmtId="0" fontId="102" fillId="9" borderId="0" applyNumberFormat="0" applyBorder="0" applyAlignment="0" applyProtection="0"/>
    <xf numFmtId="0" fontId="102" fillId="9" borderId="0" applyNumberFormat="0" applyBorder="0" applyAlignment="0" applyProtection="0"/>
    <xf numFmtId="0" fontId="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2" fillId="13" borderId="0" applyNumberFormat="0" applyBorder="0" applyAlignment="0" applyProtection="0"/>
    <xf numFmtId="0" fontId="102" fillId="13" borderId="0" applyNumberFormat="0" applyBorder="0" applyAlignment="0" applyProtection="0"/>
    <xf numFmtId="0" fontId="102" fillId="14" borderId="0" applyNumberFormat="0" applyBorder="0" applyAlignment="0" applyProtection="0"/>
    <xf numFmtId="0" fontId="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2" fillId="16" borderId="0" applyNumberFormat="0" applyBorder="0" applyAlignment="0" applyProtection="0"/>
    <xf numFmtId="0" fontId="102" fillId="16" borderId="0" applyNumberFormat="0" applyBorder="0" applyAlignment="0" applyProtection="0"/>
    <xf numFmtId="0" fontId="102" fillId="16" borderId="0" applyNumberFormat="0" applyBorder="0" applyAlignment="0" applyProtection="0"/>
    <xf numFmtId="0" fontId="66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77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77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9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69" fillId="0" borderId="0">
      <alignment/>
      <protection/>
    </xf>
    <xf numFmtId="0" fontId="68" fillId="0" borderId="0" applyFont="0" applyFill="0" applyBorder="0" applyAlignment="0" applyProtection="0"/>
    <xf numFmtId="0" fontId="77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17" borderId="2">
      <alignment horizontal="center" vertical="center"/>
      <protection/>
    </xf>
    <xf numFmtId="0" fontId="92" fillId="17" borderId="2">
      <alignment horizontal="center" vertical="center"/>
      <protection/>
    </xf>
    <xf numFmtId="0" fontId="70" fillId="0" borderId="0">
      <alignment/>
      <protection/>
    </xf>
    <xf numFmtId="0" fontId="68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7" fillId="0" borderId="0">
      <alignment/>
      <protection/>
    </xf>
    <xf numFmtId="0" fontId="79" fillId="0" borderId="0">
      <alignment/>
      <protection/>
    </xf>
    <xf numFmtId="0" fontId="81" fillId="0" borderId="0">
      <alignment/>
      <protection/>
    </xf>
    <xf numFmtId="0" fontId="82" fillId="0" borderId="0">
      <alignment/>
      <protection/>
    </xf>
    <xf numFmtId="0" fontId="83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82" fillId="0" borderId="0">
      <alignment/>
      <protection/>
    </xf>
    <xf numFmtId="0" fontId="83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60" fillId="0" borderId="0">
      <alignment/>
      <protection/>
    </xf>
    <xf numFmtId="0" fontId="93" fillId="0" borderId="0" applyFill="0" applyBorder="0" applyAlignment="0">
      <protection/>
    </xf>
    <xf numFmtId="0" fontId="84" fillId="0" borderId="0">
      <alignment/>
      <protection/>
    </xf>
    <xf numFmtId="0" fontId="94" fillId="0" borderId="0">
      <alignment/>
      <protection/>
    </xf>
    <xf numFmtId="205" fontId="60" fillId="0" borderId="0" applyFont="0" applyFill="0" applyBorder="0" applyAlignment="0" applyProtection="0"/>
    <xf numFmtId="206" fontId="60" fillId="0" borderId="0" applyFont="0" applyFill="0" applyBorder="0" applyAlignment="0" applyProtection="0"/>
    <xf numFmtId="3" fontId="60" fillId="0" borderId="0" applyFont="0" applyFill="0" applyBorder="0" applyAlignment="0" applyProtection="0"/>
    <xf numFmtId="3" fontId="86" fillId="0" borderId="0">
      <alignment/>
      <protection/>
    </xf>
    <xf numFmtId="3" fontId="86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89" fillId="0" borderId="0">
      <alignment/>
      <protection/>
    </xf>
    <xf numFmtId="0" fontId="89" fillId="0" borderId="0" applyFont="0" applyFill="0" applyBorder="0" applyAlignment="0" applyProtection="0"/>
    <xf numFmtId="207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09" fontId="93" fillId="0" borderId="0">
      <alignment/>
      <protection/>
    </xf>
    <xf numFmtId="209" fontId="93" fillId="0" borderId="0" applyFont="0" applyFill="0" applyBorder="0" applyAlignment="0" applyProtection="0"/>
    <xf numFmtId="0" fontId="0" fillId="0" borderId="0">
      <alignment/>
      <protection/>
    </xf>
    <xf numFmtId="0" fontId="93" fillId="0" borderId="0">
      <alignment/>
      <protection/>
    </xf>
    <xf numFmtId="0" fontId="60" fillId="0" borderId="0" applyFont="0" applyFill="0" applyBorder="0" applyAlignment="0" applyProtection="0"/>
    <xf numFmtId="0" fontId="95" fillId="0" borderId="0">
      <alignment/>
      <protection/>
    </xf>
    <xf numFmtId="0" fontId="95" fillId="0" borderId="0" applyFill="0" applyBorder="0" applyAlignment="0" applyProtection="0"/>
    <xf numFmtId="0" fontId="86" fillId="0" borderId="0" applyFont="0" applyFill="0" applyBorder="0" applyAlignment="0" applyProtection="0"/>
    <xf numFmtId="0" fontId="101" fillId="0" borderId="0" applyFill="0" applyBorder="0" applyAlignment="0" applyProtection="0"/>
    <xf numFmtId="212" fontId="0" fillId="0" borderId="0" applyFont="0" applyFill="0" applyBorder="0" applyAlignment="0" applyProtection="0"/>
    <xf numFmtId="212" fontId="93" fillId="0" borderId="0" applyFont="0" applyFill="0" applyBorder="0" applyAlignment="0" applyProtection="0"/>
    <xf numFmtId="2" fontId="60" fillId="0" borderId="0" applyFont="0" applyFill="0" applyBorder="0" applyAlignment="0" applyProtection="0"/>
    <xf numFmtId="2" fontId="95" fillId="0" borderId="0">
      <alignment/>
      <protection/>
    </xf>
    <xf numFmtId="2" fontId="95" fillId="0" borderId="0" applyFill="0" applyBorder="0" applyAlignment="0" applyProtection="0"/>
    <xf numFmtId="2" fontId="86" fillId="0" borderId="0" applyFont="0" applyFill="0" applyBorder="0" applyAlignment="0" applyProtection="0"/>
    <xf numFmtId="2" fontId="101" fillId="0" borderId="0" applyFill="0" applyBorder="0" applyAlignment="0" applyProtection="0"/>
    <xf numFmtId="38" fontId="71" fillId="18" borderId="0" applyNumberFormat="0" applyBorder="0" applyAlignment="0" applyProtection="0"/>
    <xf numFmtId="38" fontId="96" fillId="18" borderId="0">
      <alignment/>
      <protection/>
    </xf>
    <xf numFmtId="38" fontId="96" fillId="18" borderId="0" applyNumberFormat="0" applyBorder="0" applyAlignment="0" applyProtection="0"/>
    <xf numFmtId="38" fontId="96" fillId="18" borderId="0" applyNumberFormat="0" applyBorder="0" applyAlignment="0" applyProtection="0"/>
    <xf numFmtId="38" fontId="71" fillId="18" borderId="0" applyNumberFormat="0" applyBorder="0" applyAlignment="0" applyProtection="0"/>
    <xf numFmtId="0" fontId="85" fillId="0" borderId="0">
      <alignment horizontal="left"/>
      <protection/>
    </xf>
    <xf numFmtId="0" fontId="97" fillId="0" borderId="0">
      <alignment horizontal="left"/>
      <protection/>
    </xf>
    <xf numFmtId="0" fontId="72" fillId="0" borderId="3" applyNumberFormat="0" applyAlignment="0" applyProtection="0"/>
    <xf numFmtId="0" fontId="98" fillId="0" borderId="3">
      <alignment horizontal="left" vertical="center"/>
      <protection/>
    </xf>
    <xf numFmtId="0" fontId="98" fillId="0" borderId="3" applyNumberFormat="0" applyAlignment="0" applyProtection="0"/>
    <xf numFmtId="0" fontId="98" fillId="0" borderId="3" applyNumberFormat="0" applyAlignment="0" applyProtection="0"/>
    <xf numFmtId="0" fontId="72" fillId="0" borderId="3" applyNumberFormat="0" applyAlignment="0" applyProtection="0"/>
    <xf numFmtId="0" fontId="72" fillId="0" borderId="4">
      <alignment horizontal="left" vertical="center"/>
      <protection/>
    </xf>
    <xf numFmtId="0" fontId="98" fillId="0" borderId="4">
      <alignment horizontal="left" vertical="center"/>
      <protection/>
    </xf>
    <xf numFmtId="0" fontId="98" fillId="0" borderId="4">
      <alignment horizontal="left" vertical="center"/>
      <protection/>
    </xf>
    <xf numFmtId="0" fontId="72" fillId="0" borderId="4">
      <alignment horizontal="left" vertical="center"/>
      <protection/>
    </xf>
    <xf numFmtId="0" fontId="73" fillId="0" borderId="0" applyNumberFormat="0" applyFill="0" applyBorder="0" applyAlignment="0" applyProtection="0"/>
    <xf numFmtId="0" fontId="99" fillId="0" borderId="0">
      <alignment/>
      <protection/>
    </xf>
    <xf numFmtId="0" fontId="99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98" fillId="0" borderId="0">
      <alignment/>
      <protection/>
    </xf>
    <xf numFmtId="0" fontId="98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99" fillId="0" borderId="0">
      <alignment/>
      <protection/>
    </xf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98" fillId="0" borderId="0">
      <alignment/>
      <protection/>
    </xf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0" fontId="71" fillId="19" borderId="5" applyNumberFormat="0" applyBorder="0" applyAlignment="0" applyProtection="0"/>
    <xf numFmtId="10" fontId="96" fillId="19" borderId="5">
      <alignment/>
      <protection/>
    </xf>
    <xf numFmtId="10" fontId="96" fillId="19" borderId="5" applyNumberFormat="0" applyBorder="0" applyAlignment="0" applyProtection="0"/>
    <xf numFmtId="10" fontId="96" fillId="19" borderId="5" applyNumberFormat="0" applyBorder="0" applyAlignment="0" applyProtection="0"/>
    <xf numFmtId="10" fontId="71" fillId="19" borderId="5" applyNumberFormat="0" applyBorder="0" applyAlignment="0" applyProtection="0"/>
    <xf numFmtId="0" fontId="75" fillId="0" borderId="6">
      <alignment/>
      <protection/>
    </xf>
    <xf numFmtId="0" fontId="100" fillId="0" borderId="6">
      <alignment/>
      <protection/>
    </xf>
    <xf numFmtId="210" fontId="0" fillId="0" borderId="0">
      <alignment/>
      <protection/>
    </xf>
    <xf numFmtId="210" fontId="93" fillId="0" borderId="0">
      <alignment/>
      <protection/>
    </xf>
    <xf numFmtId="210" fontId="93" fillId="0" borderId="0">
      <alignment/>
      <protection/>
    </xf>
    <xf numFmtId="210" fontId="0" fillId="0" borderId="0">
      <alignment/>
      <protection/>
    </xf>
    <xf numFmtId="0" fontId="60" fillId="0" borderId="0">
      <alignment/>
      <protection/>
    </xf>
    <xf numFmtId="213" fontId="86" fillId="20" borderId="0">
      <alignment vertical="center"/>
      <protection/>
    </xf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10" fontId="60" fillId="0" borderId="0" applyFont="0" applyFill="0" applyBorder="0" applyAlignment="0" applyProtection="0"/>
    <xf numFmtId="10" fontId="86" fillId="0" borderId="0">
      <alignment/>
      <protection/>
    </xf>
    <xf numFmtId="10" fontId="86" fillId="0" borderId="0" applyFont="0" applyFill="0" applyBorder="0" applyAlignment="0" applyProtection="0"/>
    <xf numFmtId="10" fontId="86" fillId="0" borderId="0" applyFont="0" applyFill="0" applyBorder="0" applyAlignment="0" applyProtection="0"/>
    <xf numFmtId="10" fontId="60" fillId="0" borderId="0" applyFont="0" applyFill="0" applyBorder="0" applyAlignment="0" applyProtection="0"/>
    <xf numFmtId="0" fontId="87" fillId="21" borderId="2">
      <alignment horizontal="center" vertical="center"/>
      <protection/>
    </xf>
    <xf numFmtId="0" fontId="92" fillId="21" borderId="2">
      <alignment horizontal="center" vertical="center"/>
      <protection/>
    </xf>
    <xf numFmtId="0" fontId="75" fillId="0" borderId="0">
      <alignment/>
      <protection/>
    </xf>
    <xf numFmtId="0" fontId="100" fillId="0" borderId="0">
      <alignment/>
      <protection/>
    </xf>
    <xf numFmtId="0" fontId="100" fillId="0" borderId="0">
      <alignment/>
      <protection/>
    </xf>
    <xf numFmtId="0" fontId="60" fillId="0" borderId="7" applyNumberFormat="0" applyFont="0" applyFill="0" applyAlignment="0" applyProtection="0"/>
    <xf numFmtId="0" fontId="95" fillId="0" borderId="8">
      <alignment/>
      <protection/>
    </xf>
    <xf numFmtId="0" fontId="95" fillId="0" borderId="8" applyNumberFormat="0" applyFill="0" applyAlignment="0" applyProtection="0"/>
    <xf numFmtId="0" fontId="86" fillId="0" borderId="7" applyNumberFormat="0" applyFont="0" applyFill="0" applyAlignment="0" applyProtection="0"/>
    <xf numFmtId="0" fontId="101" fillId="0" borderId="8" applyNumberFormat="0" applyFill="0" applyAlignment="0" applyProtection="0"/>
    <xf numFmtId="0" fontId="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2" fillId="24" borderId="0" applyNumberFormat="0" applyBorder="0" applyAlignment="0" applyProtection="0"/>
    <xf numFmtId="0" fontId="102" fillId="24" borderId="0" applyNumberFormat="0" applyBorder="0" applyAlignment="0" applyProtection="0"/>
    <xf numFmtId="0" fontId="102" fillId="24" borderId="0" applyNumberFormat="0" applyBorder="0" applyAlignment="0" applyProtection="0"/>
    <xf numFmtId="0" fontId="2" fillId="13" borderId="0" applyNumberFormat="0" applyBorder="0" applyAlignment="0" applyProtection="0"/>
    <xf numFmtId="0" fontId="102" fillId="13" borderId="0" applyNumberFormat="0" applyBorder="0" applyAlignment="0" applyProtection="0"/>
    <xf numFmtId="0" fontId="102" fillId="14" borderId="0" applyNumberFormat="0" applyBorder="0" applyAlignment="0" applyProtection="0"/>
    <xf numFmtId="0" fontId="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2" fillId="25" borderId="0" applyNumberFormat="0" applyBorder="0" applyAlignment="0" applyProtection="0"/>
    <xf numFmtId="0" fontId="102" fillId="25" borderId="0" applyNumberFormat="0" applyBorder="0" applyAlignment="0" applyProtection="0"/>
    <xf numFmtId="0" fontId="10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4" fillId="18" borderId="9" applyNumberFormat="0" applyAlignment="0" applyProtection="0"/>
    <xf numFmtId="0" fontId="104" fillId="18" borderId="9" applyNumberFormat="0" applyAlignment="0" applyProtection="0"/>
    <xf numFmtId="0" fontId="104" fillId="18" borderId="9" applyNumberFormat="0" applyAlignment="0" applyProtection="0"/>
    <xf numFmtId="211" fontId="63" fillId="0" borderId="0">
      <alignment/>
      <protection/>
    </xf>
    <xf numFmtId="211" fontId="63" fillId="0" borderId="0">
      <alignment/>
      <protection/>
    </xf>
    <xf numFmtId="211" fontId="63" fillId="0" borderId="0">
      <alignment/>
      <protection/>
    </xf>
    <xf numFmtId="211" fontId="63" fillId="0" borderId="0">
      <alignment/>
      <protection/>
    </xf>
    <xf numFmtId="211" fontId="63" fillId="0" borderId="0">
      <alignment/>
      <protection/>
    </xf>
    <xf numFmtId="211" fontId="63" fillId="0" borderId="0">
      <alignment/>
      <protection/>
    </xf>
    <xf numFmtId="211" fontId="63" fillId="0" borderId="0">
      <alignment/>
      <protection/>
    </xf>
    <xf numFmtId="211" fontId="63" fillId="0" borderId="0">
      <alignment/>
      <protection/>
    </xf>
    <xf numFmtId="211" fontId="63" fillId="0" borderId="0">
      <alignment/>
      <protection/>
    </xf>
    <xf numFmtId="211" fontId="63" fillId="0" borderId="0">
      <alignment/>
      <protection/>
    </xf>
    <xf numFmtId="211" fontId="63" fillId="0" borderId="0">
      <alignment/>
      <protection/>
    </xf>
    <xf numFmtId="0" fontId="5" fillId="3" borderId="0" applyNumberFormat="0" applyBorder="0" applyAlignment="0" applyProtection="0"/>
    <xf numFmtId="0" fontId="105" fillId="3" borderId="0" applyNumberFormat="0" applyBorder="0" applyAlignment="0" applyProtection="0"/>
    <xf numFmtId="0" fontId="105" fillId="3" borderId="0" applyNumberFormat="0" applyBorder="0" applyAlignment="0" applyProtection="0"/>
    <xf numFmtId="0" fontId="88" fillId="0" borderId="0" applyNumberFormat="0" applyFill="0" applyBorder="0" applyAlignment="0" applyProtection="0"/>
    <xf numFmtId="40" fontId="76" fillId="0" borderId="0" applyFont="0" applyFill="0" applyBorder="0" applyAlignment="0" applyProtection="0"/>
    <xf numFmtId="38" fontId="76" fillId="0" borderId="0" applyFont="0" applyFill="0" applyBorder="0" applyAlignment="0" applyProtection="0"/>
    <xf numFmtId="0" fontId="1" fillId="19" borderId="10" applyNumberFormat="0" applyFont="0" applyAlignment="0" applyProtection="0"/>
    <xf numFmtId="0" fontId="0" fillId="19" borderId="10" applyNumberFormat="0" applyFont="0" applyAlignment="0" applyProtection="0"/>
    <xf numFmtId="0" fontId="0" fillId="19" borderId="10" applyNumberFormat="0" applyFont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93" fillId="0" borderId="0" applyFont="0" applyFill="0" applyBorder="0" applyAlignment="0" applyProtection="0"/>
    <xf numFmtId="0" fontId="6" fillId="26" borderId="0" applyNumberFormat="0" applyBorder="0" applyAlignment="0" applyProtection="0"/>
    <xf numFmtId="0" fontId="106" fillId="26" borderId="0" applyNumberFormat="0" applyBorder="0" applyAlignment="0" applyProtection="0"/>
    <xf numFmtId="0" fontId="106" fillId="26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8" fillId="27" borderId="11" applyNumberFormat="0" applyAlignment="0" applyProtection="0"/>
    <xf numFmtId="0" fontId="108" fillId="27" borderId="11" applyNumberFormat="0" applyAlignment="0" applyProtection="0"/>
    <xf numFmtId="0" fontId="108" fillId="27" borderId="1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0" borderId="0" applyFont="0" applyFill="0" applyBorder="0" applyAlignment="0" applyProtection="0"/>
    <xf numFmtId="41" fontId="93" fillId="0" borderId="0">
      <alignment/>
      <protection/>
    </xf>
    <xf numFmtId="41" fontId="93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3" fillId="0" borderId="0" applyProtection="0">
      <alignment/>
    </xf>
    <xf numFmtId="41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3" fillId="0" borderId="0" applyProtection="0">
      <alignment/>
    </xf>
    <xf numFmtId="41" fontId="9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31" fillId="0" borderId="0" applyFont="0" applyFill="0" applyBorder="0" applyAlignment="0" applyProtection="0"/>
    <xf numFmtId="0" fontId="9" fillId="0" borderId="0" applyProtection="0">
      <alignment/>
    </xf>
    <xf numFmtId="0" fontId="9" fillId="0" borderId="0" applyProtection="0">
      <alignment/>
    </xf>
    <xf numFmtId="43" fontId="93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86" fillId="0" borderId="0">
      <alignment/>
      <protection/>
    </xf>
    <xf numFmtId="0" fontId="86" fillId="0" borderId="0">
      <alignment/>
      <protection/>
    </xf>
    <xf numFmtId="0" fontId="60" fillId="0" borderId="0">
      <alignment/>
      <protection/>
    </xf>
    <xf numFmtId="0" fontId="91" fillId="0" borderId="12">
      <alignment/>
      <protection/>
    </xf>
    <xf numFmtId="0" fontId="10" fillId="0" borderId="13" applyNumberFormat="0" applyFill="0" applyAlignment="0" applyProtection="0"/>
    <xf numFmtId="0" fontId="109" fillId="0" borderId="13" applyNumberFormat="0" applyFill="0" applyAlignment="0" applyProtection="0"/>
    <xf numFmtId="0" fontId="132" fillId="0" borderId="0" applyNumberFormat="0" applyFill="0" applyBorder="0" applyAlignment="0" applyProtection="0"/>
    <xf numFmtId="0" fontId="11" fillId="0" borderId="14" applyNumberFormat="0" applyFill="0" applyAlignment="0" applyProtection="0"/>
    <xf numFmtId="0" fontId="110" fillId="0" borderId="14" applyNumberFormat="0" applyFill="0" applyAlignment="0" applyProtection="0"/>
    <xf numFmtId="41" fontId="0" fillId="0" borderId="0" applyFont="0" applyFill="0" applyBorder="0" applyAlignment="0" applyProtection="0"/>
    <xf numFmtId="0" fontId="12" fillId="7" borderId="9" applyNumberFormat="0" applyAlignment="0" applyProtection="0"/>
    <xf numFmtId="0" fontId="111" fillId="7" borderId="9" applyNumberFormat="0" applyAlignment="0" applyProtection="0"/>
    <xf numFmtId="0" fontId="111" fillId="7" borderId="9" applyNumberFormat="0" applyAlignment="0" applyProtection="0"/>
    <xf numFmtId="0" fontId="13" fillId="0" borderId="0" applyNumberFormat="0" applyFill="0" applyBorder="0" applyAlignment="0" applyProtection="0"/>
    <xf numFmtId="0" fontId="14" fillId="0" borderId="15" applyNumberFormat="0" applyFill="0" applyAlignment="0" applyProtection="0"/>
    <xf numFmtId="0" fontId="112" fillId="0" borderId="15" applyNumberFormat="0" applyFill="0" applyAlignment="0" applyProtection="0"/>
    <xf numFmtId="0" fontId="15" fillId="0" borderId="16" applyNumberFormat="0" applyFill="0" applyAlignment="0" applyProtection="0"/>
    <xf numFmtId="0" fontId="113" fillId="0" borderId="16" applyNumberFormat="0" applyFill="0" applyAlignment="0" applyProtection="0"/>
    <xf numFmtId="0" fontId="16" fillId="0" borderId="17" applyNumberFormat="0" applyFill="0" applyAlignment="0" applyProtection="0"/>
    <xf numFmtId="0" fontId="114" fillId="0" borderId="17" applyNumberFormat="0" applyFill="0" applyAlignment="0" applyProtection="0"/>
    <xf numFmtId="0" fontId="16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15" fillId="4" borderId="0" applyNumberFormat="0" applyBorder="0" applyAlignment="0" applyProtection="0"/>
    <xf numFmtId="0" fontId="115" fillId="4" borderId="0" applyNumberFormat="0" applyBorder="0" applyAlignment="0" applyProtection="0"/>
    <xf numFmtId="0" fontId="63" fillId="0" borderId="0">
      <alignment/>
      <protection/>
    </xf>
    <xf numFmtId="0" fontId="63" fillId="0" borderId="0">
      <alignment/>
      <protection/>
    </xf>
    <xf numFmtId="0" fontId="9" fillId="0" borderId="0">
      <alignment/>
      <protection/>
    </xf>
    <xf numFmtId="0" fontId="18" fillId="18" borderId="18" applyNumberFormat="0" applyAlignment="0" applyProtection="0"/>
    <xf numFmtId="0" fontId="116" fillId="18" borderId="18" applyNumberFormat="0" applyAlignment="0" applyProtection="0"/>
    <xf numFmtId="0" fontId="116" fillId="18" borderId="18" applyNumberFormat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133" fillId="0" borderId="0">
      <alignment/>
      <protection/>
    </xf>
    <xf numFmtId="214" fontId="86" fillId="20" borderId="0">
      <alignment vertical="center"/>
      <protection/>
    </xf>
    <xf numFmtId="213" fontId="60" fillId="0" borderId="2">
      <alignment vertical="center"/>
      <protection/>
    </xf>
    <xf numFmtId="213" fontId="86" fillId="0" borderId="2">
      <alignment vertical="center"/>
      <protection/>
    </xf>
    <xf numFmtId="0" fontId="0" fillId="0" borderId="0">
      <alignment vertical="center"/>
      <protection/>
    </xf>
    <xf numFmtId="0" fontId="63" fillId="0" borderId="0">
      <alignment/>
      <protection/>
    </xf>
    <xf numFmtId="0" fontId="0" fillId="0" borderId="0">
      <alignment vertical="center"/>
      <protection/>
    </xf>
    <xf numFmtId="0" fontId="63" fillId="0" borderId="0">
      <alignment/>
      <protection/>
    </xf>
    <xf numFmtId="0" fontId="117" fillId="0" borderId="0">
      <alignment/>
      <protection/>
    </xf>
    <xf numFmtId="0" fontId="1" fillId="0" borderId="0">
      <alignment vertical="center"/>
      <protection/>
    </xf>
    <xf numFmtId="0" fontId="117" fillId="0" borderId="0">
      <alignment/>
      <protection/>
    </xf>
    <xf numFmtId="0" fontId="1" fillId="0" borderId="0">
      <alignment vertical="center"/>
      <protection/>
    </xf>
    <xf numFmtId="0" fontId="13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31" fillId="0" borderId="0">
      <alignment vertical="center"/>
      <protection/>
    </xf>
    <xf numFmtId="0" fontId="131" fillId="0" borderId="0">
      <alignment vertical="center"/>
      <protection/>
    </xf>
    <xf numFmtId="0" fontId="131" fillId="0" borderId="0">
      <alignment vertical="center"/>
      <protection/>
    </xf>
    <xf numFmtId="0" fontId="131" fillId="0" borderId="0">
      <alignment vertical="center"/>
      <protection/>
    </xf>
    <xf numFmtId="0" fontId="134" fillId="0" borderId="0">
      <alignment vertical="center"/>
      <protection/>
    </xf>
    <xf numFmtId="0" fontId="0" fillId="0" borderId="0">
      <alignment vertical="center"/>
      <protection/>
    </xf>
    <xf numFmtId="0" fontId="63" fillId="0" borderId="0">
      <alignment/>
      <protection/>
    </xf>
    <xf numFmtId="0" fontId="0" fillId="0" borderId="0">
      <alignment/>
      <protection/>
    </xf>
    <xf numFmtId="0" fontId="63" fillId="0" borderId="0" applyProtection="0">
      <alignment/>
    </xf>
    <xf numFmtId="0" fontId="9" fillId="0" borderId="0">
      <alignment/>
      <protection/>
    </xf>
    <xf numFmtId="0" fontId="117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131" fillId="0" borderId="0">
      <alignment vertical="center"/>
      <protection/>
    </xf>
    <xf numFmtId="0" fontId="6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35" fillId="0" borderId="0">
      <alignment vertical="center"/>
      <protection/>
    </xf>
    <xf numFmtId="0" fontId="131" fillId="0" borderId="0">
      <alignment vertical="center"/>
      <protection/>
    </xf>
    <xf numFmtId="0" fontId="131" fillId="0" borderId="0">
      <alignment vertical="center"/>
      <protection/>
    </xf>
    <xf numFmtId="0" fontId="131" fillId="0" borderId="0">
      <alignment vertical="center"/>
      <protection/>
    </xf>
    <xf numFmtId="0" fontId="13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35" fillId="0" borderId="0">
      <alignment vertical="center"/>
      <protection/>
    </xf>
    <xf numFmtId="0" fontId="0" fillId="0" borderId="0">
      <alignment vertical="center"/>
      <protection/>
    </xf>
    <xf numFmtId="0" fontId="131" fillId="0" borderId="0">
      <alignment vertical="center"/>
      <protection/>
    </xf>
    <xf numFmtId="0" fontId="0" fillId="0" borderId="0">
      <alignment/>
      <protection/>
    </xf>
    <xf numFmtId="0" fontId="131" fillId="0" borderId="0">
      <alignment vertical="center"/>
      <protection/>
    </xf>
    <xf numFmtId="0" fontId="1" fillId="0" borderId="0">
      <alignment vertical="center"/>
      <protection/>
    </xf>
    <xf numFmtId="0" fontId="63" fillId="0" borderId="0" applyProtection="0">
      <alignment/>
    </xf>
    <xf numFmtId="0" fontId="60" fillId="0" borderId="0">
      <alignment/>
      <protection/>
    </xf>
    <xf numFmtId="0" fontId="0" fillId="0" borderId="0">
      <alignment vertical="center"/>
      <protection/>
    </xf>
    <xf numFmtId="0" fontId="63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1" fillId="0" borderId="0">
      <alignment vertical="center"/>
      <protection/>
    </xf>
    <xf numFmtId="0" fontId="9" fillId="0" borderId="0" applyProtection="0">
      <alignment/>
    </xf>
    <xf numFmtId="0" fontId="9" fillId="0" borderId="0" applyProtection="0">
      <alignment/>
    </xf>
    <xf numFmtId="0" fontId="9" fillId="0" borderId="0" applyProtection="0">
      <alignment/>
    </xf>
    <xf numFmtId="0" fontId="9" fillId="0" borderId="0" applyProtection="0">
      <alignment/>
    </xf>
    <xf numFmtId="0" fontId="9" fillId="0" borderId="0" applyProtection="0">
      <alignment/>
    </xf>
    <xf numFmtId="0" fontId="9" fillId="0" borderId="0" applyProtection="0">
      <alignment/>
    </xf>
    <xf numFmtId="0" fontId="9" fillId="0" borderId="0">
      <alignment/>
      <protection/>
    </xf>
    <xf numFmtId="0" fontId="0" fillId="0" borderId="0">
      <alignment vertical="center"/>
      <protection/>
    </xf>
    <xf numFmtId="0" fontId="9" fillId="0" borderId="0" applyProtection="0">
      <alignment/>
    </xf>
    <xf numFmtId="0" fontId="9" fillId="0" borderId="0" applyProtection="0">
      <alignment/>
    </xf>
    <xf numFmtId="0" fontId="136" fillId="0" borderId="0" applyNumberFormat="0" applyFill="0" applyBorder="0" applyAlignment="0" applyProtection="0"/>
  </cellStyleXfs>
  <cellXfs count="569">
    <xf numFmtId="0" fontId="0" fillId="0" borderId="0" xfId="0" applyNumberFormat="1" applyAlignment="1">
      <alignment vertical="center"/>
    </xf>
    <xf numFmtId="0" fontId="19" fillId="0" borderId="0" xfId="520" applyNumberFormat="1" applyFont="1" applyFill="1" applyAlignment="1">
      <alignment vertical="center"/>
    </xf>
    <xf numFmtId="0" fontId="19" fillId="0" borderId="0" xfId="520" applyNumberFormat="1" applyFont="1" applyFill="1" applyBorder="1" applyAlignment="1">
      <alignment horizontal="right" vertical="center"/>
    </xf>
    <xf numFmtId="0" fontId="20" fillId="0" borderId="0" xfId="520" applyNumberFormat="1" applyFont="1" applyFill="1" applyAlignment="1">
      <alignment vertical="center"/>
    </xf>
    <xf numFmtId="0" fontId="21" fillId="0" borderId="0" xfId="520" applyNumberFormat="1" applyFont="1" applyFill="1" applyAlignment="1">
      <alignment vertical="center"/>
    </xf>
    <xf numFmtId="0" fontId="22" fillId="0" borderId="0" xfId="520" applyNumberFormat="1" applyFont="1" applyFill="1" applyBorder="1" applyAlignment="1">
      <alignment horizontal="centerContinuous" vertical="center"/>
    </xf>
    <xf numFmtId="0" fontId="22" fillId="0" borderId="0" xfId="520" applyNumberFormat="1" applyFont="1" applyFill="1" applyAlignment="1">
      <alignment vertical="center"/>
    </xf>
    <xf numFmtId="0" fontId="23" fillId="0" borderId="19" xfId="520" applyNumberFormat="1" applyFont="1" applyFill="1" applyBorder="1" applyAlignment="1">
      <alignment horizontal="center" vertical="center"/>
    </xf>
    <xf numFmtId="0" fontId="23" fillId="0" borderId="20" xfId="520" applyNumberFormat="1" applyFont="1" applyFill="1" applyBorder="1" applyAlignment="1">
      <alignment horizontal="center" vertical="center"/>
    </xf>
    <xf numFmtId="0" fontId="23" fillId="0" borderId="21" xfId="520" applyNumberFormat="1" applyFont="1" applyFill="1" applyBorder="1" applyAlignment="1">
      <alignment horizontal="centerContinuous" vertical="center"/>
    </xf>
    <xf numFmtId="0" fontId="23" fillId="0" borderId="19" xfId="520" applyNumberFormat="1" applyFont="1" applyFill="1" applyBorder="1" applyAlignment="1">
      <alignment horizontal="centerContinuous" vertical="center"/>
    </xf>
    <xf numFmtId="0" fontId="23" fillId="0" borderId="22" xfId="520" applyNumberFormat="1" applyFont="1" applyFill="1" applyBorder="1" applyAlignment="1">
      <alignment horizontal="center" vertical="center"/>
    </xf>
    <xf numFmtId="0" fontId="23" fillId="0" borderId="0" xfId="520" applyNumberFormat="1" applyFont="1" applyFill="1" applyAlignment="1">
      <alignment horizontal="center" vertical="center"/>
    </xf>
    <xf numFmtId="0" fontId="23" fillId="0" borderId="23" xfId="520" applyNumberFormat="1" applyFont="1" applyFill="1" applyBorder="1" applyAlignment="1">
      <alignment horizontal="center" vertical="center"/>
    </xf>
    <xf numFmtId="0" fontId="23" fillId="0" borderId="24" xfId="520" applyNumberFormat="1" applyFont="1" applyFill="1" applyBorder="1" applyAlignment="1">
      <alignment horizontal="center" vertical="center"/>
    </xf>
    <xf numFmtId="0" fontId="23" fillId="0" borderId="25" xfId="520" applyNumberFormat="1" applyFont="1" applyFill="1" applyBorder="1" applyAlignment="1">
      <alignment horizontal="centerContinuous" vertical="center"/>
    </xf>
    <xf numFmtId="0" fontId="23" fillId="0" borderId="26" xfId="520" applyNumberFormat="1" applyFont="1" applyFill="1" applyBorder="1" applyAlignment="1">
      <alignment horizontal="centerContinuous" vertical="center"/>
    </xf>
    <xf numFmtId="0" fontId="23" fillId="0" borderId="27" xfId="520" applyNumberFormat="1" applyFont="1" applyFill="1" applyBorder="1" applyAlignment="1">
      <alignment horizontal="centerContinuous" vertical="center"/>
    </xf>
    <xf numFmtId="0" fontId="23" fillId="0" borderId="2" xfId="520" applyNumberFormat="1" applyFont="1" applyFill="1" applyBorder="1" applyAlignment="1">
      <alignment horizontal="center" vertical="center"/>
    </xf>
    <xf numFmtId="0" fontId="23" fillId="0" borderId="0" xfId="520" applyNumberFormat="1" applyFont="1" applyFill="1" applyBorder="1" applyAlignment="1">
      <alignment horizontal="centerContinuous" vertical="center"/>
    </xf>
    <xf numFmtId="0" fontId="23" fillId="0" borderId="28" xfId="520" applyNumberFormat="1" applyFont="1" applyFill="1" applyBorder="1" applyAlignment="1">
      <alignment horizontal="centerContinuous" vertical="center"/>
    </xf>
    <xf numFmtId="0" fontId="23" fillId="0" borderId="27" xfId="520" applyNumberFormat="1" applyFont="1" applyFill="1" applyBorder="1" applyAlignment="1">
      <alignment horizontal="center" vertical="center"/>
    </xf>
    <xf numFmtId="0" fontId="23" fillId="0" borderId="29" xfId="520" applyNumberFormat="1" applyFont="1" applyFill="1" applyBorder="1" applyAlignment="1">
      <alignment horizontal="center" vertical="center"/>
    </xf>
    <xf numFmtId="0" fontId="23" fillId="0" borderId="25" xfId="520" applyNumberFormat="1" applyFont="1" applyFill="1" applyBorder="1" applyAlignment="1">
      <alignment horizontal="center" vertical="center"/>
    </xf>
    <xf numFmtId="0" fontId="23" fillId="0" borderId="23" xfId="520" applyNumberFormat="1" applyFont="1" applyFill="1" applyBorder="1" applyAlignment="1">
      <alignment vertical="center"/>
    </xf>
    <xf numFmtId="0" fontId="23" fillId="0" borderId="24" xfId="520" applyNumberFormat="1" applyFont="1" applyFill="1" applyBorder="1" applyAlignment="1">
      <alignment vertical="center"/>
    </xf>
    <xf numFmtId="0" fontId="23" fillId="0" borderId="0" xfId="520" applyNumberFormat="1" applyFont="1" applyFill="1" applyBorder="1" applyAlignment="1">
      <alignment vertical="center"/>
    </xf>
    <xf numFmtId="0" fontId="23" fillId="0" borderId="2" xfId="520" applyNumberFormat="1" applyFont="1" applyFill="1" applyBorder="1" applyAlignment="1">
      <alignment vertical="center"/>
    </xf>
    <xf numFmtId="0" fontId="23" fillId="0" borderId="0" xfId="520" applyNumberFormat="1" applyFont="1" applyFill="1" applyAlignment="1">
      <alignment vertical="center"/>
    </xf>
    <xf numFmtId="0" fontId="24" fillId="0" borderId="23" xfId="520" applyNumberFormat="1" applyFont="1" applyFill="1" applyBorder="1" applyAlignment="1">
      <alignment vertical="center"/>
    </xf>
    <xf numFmtId="0" fontId="23" fillId="0" borderId="2" xfId="520" applyNumberFormat="1" applyFont="1" applyFill="1" applyBorder="1" applyAlignment="1">
      <alignment vertical="center" shrinkToFit="1"/>
    </xf>
    <xf numFmtId="0" fontId="23" fillId="0" borderId="30" xfId="520" applyNumberFormat="1" applyFont="1" applyFill="1" applyBorder="1" applyAlignment="1">
      <alignment vertical="center"/>
    </xf>
    <xf numFmtId="0" fontId="23" fillId="0" borderId="31" xfId="520" applyNumberFormat="1" applyFont="1" applyFill="1" applyBorder="1" applyAlignment="1">
      <alignment vertical="center"/>
    </xf>
    <xf numFmtId="0" fontId="23" fillId="0" borderId="6" xfId="520" applyNumberFormat="1" applyFont="1" applyFill="1" applyBorder="1" applyAlignment="1">
      <alignment vertical="center"/>
    </xf>
    <xf numFmtId="0" fontId="23" fillId="0" borderId="32" xfId="520" applyNumberFormat="1" applyFont="1" applyFill="1" applyBorder="1" applyAlignment="1">
      <alignment vertical="center"/>
    </xf>
    <xf numFmtId="0" fontId="23" fillId="0" borderId="0" xfId="520" applyNumberFormat="1" applyFont="1" applyFill="1" applyAlignment="1">
      <alignment vertical="top"/>
    </xf>
    <xf numFmtId="0" fontId="23" fillId="0" borderId="0" xfId="520" applyNumberFormat="1" applyFont="1" applyFill="1" applyAlignment="1">
      <alignment horizontal="left" vertical="center"/>
    </xf>
    <xf numFmtId="0" fontId="19" fillId="0" borderId="0" xfId="520" applyNumberFormat="1" applyFont="1" applyFill="1" applyAlignment="1">
      <alignment horizontal="left" vertical="center"/>
    </xf>
    <xf numFmtId="0" fontId="23" fillId="0" borderId="0" xfId="520" applyNumberFormat="1" applyFont="1" applyFill="1" applyAlignment="1">
      <alignment horizontal="distributed" vertical="center"/>
    </xf>
    <xf numFmtId="0" fontId="19" fillId="0" borderId="0" xfId="520" applyNumberFormat="1" applyFont="1" applyFill="1" applyAlignment="1">
      <alignment horizontal="center" vertical="center"/>
    </xf>
    <xf numFmtId="0" fontId="19" fillId="0" borderId="0" xfId="520" applyNumberFormat="1" applyFont="1" applyFill="1" applyBorder="1" applyAlignment="1">
      <alignment horizontal="left" vertical="center"/>
    </xf>
    <xf numFmtId="0" fontId="23" fillId="0" borderId="0" xfId="520" applyNumberFormat="1" applyFont="1" applyFill="1" applyBorder="1" applyAlignment="1">
      <alignment horizontal="left" vertical="center"/>
    </xf>
    <xf numFmtId="0" fontId="19" fillId="0" borderId="33" xfId="520" applyNumberFormat="1" applyFont="1" applyFill="1" applyBorder="1" applyAlignment="1">
      <alignment horizontal="left" vertical="center"/>
    </xf>
    <xf numFmtId="0" fontId="23" fillId="0" borderId="33" xfId="520" applyNumberFormat="1" applyFont="1" applyFill="1" applyBorder="1" applyAlignment="1">
      <alignment horizontal="left" vertical="center"/>
    </xf>
    <xf numFmtId="0" fontId="20" fillId="0" borderId="0" xfId="520" applyNumberFormat="1" applyFont="1" applyFill="1" applyAlignment="1">
      <alignment horizontal="left" vertical="center"/>
    </xf>
    <xf numFmtId="0" fontId="25" fillId="0" borderId="0" xfId="520" applyNumberFormat="1" applyFont="1" applyFill="1" applyAlignment="1">
      <alignment vertical="center"/>
    </xf>
    <xf numFmtId="0" fontId="29" fillId="0" borderId="23" xfId="516" applyNumberFormat="1" applyFont="1" applyFill="1" applyBorder="1" applyAlignment="1">
      <alignment horizontal="center" vertical="center"/>
    </xf>
    <xf numFmtId="0" fontId="29" fillId="0" borderId="2" xfId="0" applyNumberFormat="1" applyFont="1" applyFill="1" applyBorder="1" applyAlignment="1">
      <alignment horizontal="right" vertical="center" shrinkToFit="1"/>
    </xf>
    <xf numFmtId="0" fontId="25" fillId="0" borderId="0" xfId="525" applyNumberFormat="1" applyFont="1" applyFill="1" applyAlignment="1">
      <alignment horizontal="right" vertical="center"/>
    </xf>
    <xf numFmtId="0" fontId="25" fillId="0" borderId="0" xfId="525" applyNumberFormat="1" applyFont="1" applyFill="1" applyAlignment="1">
      <alignment vertical="center"/>
    </xf>
    <xf numFmtId="0" fontId="25" fillId="0" borderId="0" xfId="525" applyNumberFormat="1" applyFont="1" applyFill="1" applyBorder="1" applyAlignment="1">
      <alignment horizontal="right" vertical="center"/>
    </xf>
    <xf numFmtId="0" fontId="25" fillId="0" borderId="0" xfId="525" applyNumberFormat="1" applyFont="1" applyFill="1" applyBorder="1" applyAlignment="1">
      <alignment vertical="center"/>
    </xf>
    <xf numFmtId="0" fontId="26" fillId="0" borderId="0" xfId="525" applyNumberFormat="1" applyFont="1" applyFill="1" applyBorder="1" applyAlignment="1">
      <alignment vertical="center"/>
    </xf>
    <xf numFmtId="0" fontId="26" fillId="0" borderId="0" xfId="525" applyNumberFormat="1" applyFont="1" applyFill="1" applyAlignment="1">
      <alignment horizontal="right" vertical="center"/>
    </xf>
    <xf numFmtId="0" fontId="26" fillId="0" borderId="0" xfId="525" applyNumberFormat="1" applyFont="1" applyFill="1" applyAlignment="1">
      <alignment vertical="center"/>
    </xf>
    <xf numFmtId="0" fontId="32" fillId="0" borderId="0" xfId="525" applyNumberFormat="1" applyFont="1" applyFill="1" applyBorder="1" applyAlignment="1">
      <alignment vertical="center"/>
    </xf>
    <xf numFmtId="0" fontId="28" fillId="0" borderId="0" xfId="525" applyNumberFormat="1" applyFont="1" applyFill="1" applyBorder="1" applyAlignment="1">
      <alignment horizontal="center" vertical="center"/>
    </xf>
    <xf numFmtId="0" fontId="28" fillId="0" borderId="0" xfId="525" applyNumberFormat="1" applyFont="1" applyFill="1" applyBorder="1" applyAlignment="1">
      <alignment vertical="center"/>
    </xf>
    <xf numFmtId="0" fontId="26" fillId="0" borderId="0" xfId="525" applyNumberFormat="1" applyFont="1" applyFill="1" applyBorder="1" applyAlignment="1">
      <alignment horizontal="right" vertical="center"/>
    </xf>
    <xf numFmtId="0" fontId="26" fillId="0" borderId="0" xfId="525" applyNumberFormat="1" applyFont="1" applyFill="1" applyBorder="1" applyAlignment="1">
      <alignment horizontal="centerContinuous" vertical="center"/>
    </xf>
    <xf numFmtId="0" fontId="28" fillId="0" borderId="0" xfId="525" applyNumberFormat="1" applyFont="1" applyFill="1" applyBorder="1" applyAlignment="1">
      <alignment horizontal="centerContinuous" vertical="center"/>
    </xf>
    <xf numFmtId="0" fontId="26" fillId="0" borderId="19" xfId="525" applyNumberFormat="1" applyFont="1" applyFill="1" applyBorder="1" applyAlignment="1">
      <alignment horizontal="center" vertical="center"/>
    </xf>
    <xf numFmtId="0" fontId="29" fillId="0" borderId="20" xfId="0" applyNumberFormat="1" applyFont="1" applyFill="1" applyBorder="1" applyAlignment="1">
      <alignment vertical="center" shrinkToFit="1"/>
    </xf>
    <xf numFmtId="0" fontId="25" fillId="0" borderId="22" xfId="525" applyNumberFormat="1" applyFont="1" applyFill="1" applyBorder="1" applyAlignment="1">
      <alignment horizontal="center" vertical="center"/>
    </xf>
    <xf numFmtId="0" fontId="26" fillId="0" borderId="0" xfId="525" applyNumberFormat="1" applyFont="1" applyFill="1" applyBorder="1" applyAlignment="1">
      <alignment horizontal="center" vertical="center"/>
    </xf>
    <xf numFmtId="0" fontId="29" fillId="0" borderId="0" xfId="525" applyNumberFormat="1" applyFont="1" applyFill="1" applyBorder="1" applyAlignment="1">
      <alignment horizontal="center" vertical="center"/>
    </xf>
    <xf numFmtId="0" fontId="29" fillId="0" borderId="0" xfId="525" applyNumberFormat="1" applyFont="1" applyFill="1" applyBorder="1" applyAlignment="1">
      <alignment vertical="center"/>
    </xf>
    <xf numFmtId="41" fontId="29" fillId="0" borderId="0" xfId="525" applyNumberFormat="1" applyFont="1" applyFill="1" applyBorder="1" applyAlignment="1">
      <alignment horizontal="center" vertical="center"/>
    </xf>
    <xf numFmtId="41" fontId="26" fillId="0" borderId="0" xfId="525" applyNumberFormat="1" applyFont="1" applyFill="1" applyBorder="1" applyAlignment="1">
      <alignment horizontal="center" vertical="center"/>
    </xf>
    <xf numFmtId="0" fontId="31" fillId="0" borderId="0" xfId="525" applyNumberFormat="1" applyFont="1" applyFill="1" applyBorder="1" applyAlignment="1">
      <alignment vertical="center"/>
    </xf>
    <xf numFmtId="0" fontId="33" fillId="0" borderId="0" xfId="525" applyNumberFormat="1" applyFont="1" applyFill="1" applyBorder="1" applyAlignment="1">
      <alignment vertical="center"/>
    </xf>
    <xf numFmtId="0" fontId="33" fillId="0" borderId="0" xfId="525" applyNumberFormat="1" applyFont="1" applyFill="1" applyAlignment="1">
      <alignment vertical="center"/>
    </xf>
    <xf numFmtId="41" fontId="33" fillId="0" borderId="0" xfId="525" applyNumberFormat="1" applyFont="1" applyFill="1" applyAlignment="1">
      <alignment horizontal="center" vertical="center"/>
    </xf>
    <xf numFmtId="41" fontId="33" fillId="0" borderId="0" xfId="525" applyNumberFormat="1" applyFont="1" applyFill="1" applyBorder="1" applyAlignment="1">
      <alignment horizontal="center" vertical="center"/>
    </xf>
    <xf numFmtId="0" fontId="33" fillId="0" borderId="0" xfId="525" applyNumberFormat="1" applyFont="1" applyFill="1" applyAlignment="1">
      <alignment horizontal="right" vertical="center"/>
    </xf>
    <xf numFmtId="0" fontId="31" fillId="0" borderId="0" xfId="525" applyNumberFormat="1" applyFont="1" applyFill="1" applyAlignment="1">
      <alignment horizontal="right" vertical="center"/>
    </xf>
    <xf numFmtId="0" fontId="31" fillId="0" borderId="0" xfId="525" applyNumberFormat="1" applyFont="1" applyFill="1" applyAlignment="1">
      <alignment vertical="center"/>
    </xf>
    <xf numFmtId="0" fontId="34" fillId="0" borderId="0" xfId="0" applyNumberFormat="1" applyFont="1" applyFill="1" applyAlignment="1">
      <alignment horizontal="center"/>
    </xf>
    <xf numFmtId="0" fontId="25" fillId="0" borderId="0" xfId="518" applyNumberFormat="1" applyFont="1" applyFill="1" applyAlignment="1">
      <alignment vertical="center"/>
    </xf>
    <xf numFmtId="0" fontId="25" fillId="0" borderId="0" xfId="518" applyNumberFormat="1" applyFont="1" applyFill="1" applyBorder="1" applyAlignment="1">
      <alignment vertical="center"/>
    </xf>
    <xf numFmtId="0" fontId="25" fillId="0" borderId="0" xfId="518" applyNumberFormat="1" applyFont="1" applyFill="1" applyBorder="1" applyAlignment="1">
      <alignment horizontal="right" vertical="center"/>
    </xf>
    <xf numFmtId="0" fontId="26" fillId="0" borderId="0" xfId="518" applyNumberFormat="1" applyFont="1" applyFill="1" applyBorder="1" applyAlignment="1">
      <alignment vertical="center"/>
    </xf>
    <xf numFmtId="0" fontId="32" fillId="0" borderId="0" xfId="518" applyNumberFormat="1" applyFont="1" applyFill="1" applyAlignment="1">
      <alignment horizontal="centerContinuous" vertical="center"/>
    </xf>
    <xf numFmtId="0" fontId="27" fillId="0" borderId="0" xfId="518" applyNumberFormat="1" applyFont="1" applyFill="1" applyAlignment="1">
      <alignment horizontal="centerContinuous" vertical="center"/>
    </xf>
    <xf numFmtId="0" fontId="27" fillId="0" borderId="0" xfId="518" applyNumberFormat="1" applyFont="1" applyFill="1" applyBorder="1" applyAlignment="1">
      <alignment horizontal="center" vertical="center"/>
    </xf>
    <xf numFmtId="0" fontId="27" fillId="0" borderId="0" xfId="518" applyNumberFormat="1" applyFont="1" applyFill="1" applyBorder="1" applyAlignment="1">
      <alignment vertical="center"/>
    </xf>
    <xf numFmtId="0" fontId="31" fillId="0" borderId="0" xfId="518" applyNumberFormat="1" applyFont="1" applyFill="1" applyAlignment="1">
      <alignment vertical="center"/>
    </xf>
    <xf numFmtId="0" fontId="31" fillId="0" borderId="0" xfId="518" applyNumberFormat="1" applyFont="1" applyFill="1" applyBorder="1" applyAlignment="1">
      <alignment vertical="center"/>
    </xf>
    <xf numFmtId="0" fontId="28" fillId="0" borderId="6" xfId="518" applyNumberFormat="1" applyFont="1" applyFill="1" applyBorder="1" applyAlignment="1">
      <alignment horizontal="centerContinuous" vertical="center"/>
    </xf>
    <xf numFmtId="0" fontId="26" fillId="0" borderId="6" xfId="518" applyNumberFormat="1" applyFont="1" applyFill="1" applyBorder="1" applyAlignment="1">
      <alignment vertical="center"/>
    </xf>
    <xf numFmtId="0" fontId="26" fillId="0" borderId="6" xfId="518" applyNumberFormat="1" applyFont="1" applyFill="1" applyBorder="1" applyAlignment="1">
      <alignment horizontal="right" vertical="center"/>
    </xf>
    <xf numFmtId="0" fontId="26" fillId="0" borderId="19" xfId="518" applyNumberFormat="1" applyFont="1" applyFill="1" applyBorder="1" applyAlignment="1">
      <alignment horizontal="center" vertical="center"/>
    </xf>
    <xf numFmtId="0" fontId="26" fillId="0" borderId="20" xfId="518" applyNumberFormat="1" applyFont="1" applyFill="1" applyBorder="1" applyAlignment="1">
      <alignment horizontal="center" vertical="center"/>
    </xf>
    <xf numFmtId="0" fontId="26" fillId="0" borderId="20" xfId="518" applyNumberFormat="1" applyFont="1" applyFill="1" applyBorder="1" applyAlignment="1">
      <alignment horizontal="centerContinuous" vertical="center"/>
    </xf>
    <xf numFmtId="0" fontId="26" fillId="0" borderId="24" xfId="518" applyNumberFormat="1" applyFont="1" applyFill="1" applyBorder="1" applyAlignment="1">
      <alignment horizontal="centerContinuous" vertical="center"/>
    </xf>
    <xf numFmtId="0" fontId="26" fillId="0" borderId="0" xfId="518" applyNumberFormat="1" applyFont="1" applyFill="1" applyAlignment="1">
      <alignment horizontal="center" vertical="center"/>
    </xf>
    <xf numFmtId="0" fontId="29" fillId="0" borderId="24" xfId="518" applyNumberFormat="1" applyFont="1" applyFill="1" applyBorder="1" applyAlignment="1">
      <alignment horizontal="center" vertical="center"/>
    </xf>
    <xf numFmtId="0" fontId="29" fillId="0" borderId="24" xfId="518" applyNumberFormat="1" applyFont="1" applyFill="1" applyBorder="1" applyAlignment="1">
      <alignment horizontal="centerContinuous" vertical="center"/>
    </xf>
    <xf numFmtId="0" fontId="29" fillId="0" borderId="27" xfId="518" applyNumberFormat="1" applyFont="1" applyFill="1" applyBorder="1" applyAlignment="1">
      <alignment horizontal="center" vertical="center"/>
    </xf>
    <xf numFmtId="0" fontId="29" fillId="0" borderId="29" xfId="518" applyNumberFormat="1" applyFont="1" applyFill="1" applyBorder="1" applyAlignment="1">
      <alignment horizontal="center" vertical="center"/>
    </xf>
    <xf numFmtId="0" fontId="29" fillId="0" borderId="29" xfId="518" applyNumberFormat="1" applyFont="1" applyFill="1" applyBorder="1" applyAlignment="1">
      <alignment horizontal="centerContinuous" vertical="center"/>
    </xf>
    <xf numFmtId="0" fontId="29" fillId="0" borderId="26" xfId="518" applyNumberFormat="1" applyFont="1" applyFill="1" applyBorder="1" applyAlignment="1">
      <alignment horizontal="center" vertical="center" shrinkToFit="1"/>
    </xf>
    <xf numFmtId="0" fontId="29" fillId="0" borderId="2" xfId="518" applyNumberFormat="1" applyFont="1" applyFill="1" applyBorder="1" applyAlignment="1" quotePrefix="1">
      <alignment horizontal="center" vertical="center" shrinkToFit="1"/>
    </xf>
    <xf numFmtId="0" fontId="29" fillId="0" borderId="0" xfId="518" applyNumberFormat="1" applyFont="1" applyFill="1" applyBorder="1" applyAlignment="1" quotePrefix="1">
      <alignment horizontal="center" vertical="center"/>
    </xf>
    <xf numFmtId="178" fontId="29" fillId="0" borderId="2" xfId="523" applyNumberFormat="1" applyFont="1" applyFill="1" applyBorder="1" applyAlignment="1">
      <alignment horizontal="right" vertical="center" shrinkToFit="1"/>
      <protection/>
    </xf>
    <xf numFmtId="178" fontId="29" fillId="0" borderId="0" xfId="0" applyNumberFormat="1" applyFont="1" applyFill="1" applyBorder="1" applyAlignment="1">
      <alignment horizontal="right" vertical="center" shrinkToFit="1"/>
    </xf>
    <xf numFmtId="0" fontId="28" fillId="0" borderId="0" xfId="518" applyNumberFormat="1" applyFont="1" applyFill="1" applyBorder="1" applyAlignment="1">
      <alignment vertical="center"/>
    </xf>
    <xf numFmtId="0" fontId="29" fillId="0" borderId="0" xfId="518" applyNumberFormat="1" applyFont="1" applyFill="1" applyBorder="1" applyAlignment="1">
      <alignment horizontal="center" vertical="center"/>
    </xf>
    <xf numFmtId="0" fontId="35" fillId="0" borderId="2" xfId="518" applyNumberFormat="1" applyFont="1" applyFill="1" applyBorder="1" applyAlignment="1" quotePrefix="1">
      <alignment horizontal="center" vertical="center" shrinkToFit="1"/>
    </xf>
    <xf numFmtId="178" fontId="35" fillId="0" borderId="0" xfId="523" applyNumberFormat="1" applyFont="1" applyFill="1" applyBorder="1" applyAlignment="1">
      <alignment horizontal="right" vertical="center" shrinkToFit="1"/>
      <protection/>
    </xf>
    <xf numFmtId="178" fontId="35" fillId="0" borderId="0" xfId="0" applyNumberFormat="1" applyFont="1" applyFill="1" applyBorder="1" applyAlignment="1">
      <alignment horizontal="right" vertical="center" shrinkToFit="1"/>
    </xf>
    <xf numFmtId="178" fontId="35" fillId="0" borderId="0" xfId="0" applyNumberFormat="1" applyFont="1" applyFill="1" applyBorder="1" applyAlignment="1">
      <alignment horizontal="left" vertical="center" shrinkToFit="1"/>
    </xf>
    <xf numFmtId="185" fontId="35" fillId="0" borderId="0" xfId="0" applyNumberFormat="1" applyFont="1" applyFill="1" applyBorder="1" applyAlignment="1" applyProtection="1">
      <alignment horizontal="right" vertical="center" shrinkToFit="1"/>
      <protection locked="0"/>
    </xf>
    <xf numFmtId="188" fontId="26" fillId="0" borderId="21" xfId="518" applyNumberFormat="1" applyFont="1" applyFill="1" applyBorder="1" applyAlignment="1" quotePrefix="1">
      <alignment horizontal="right" vertical="center"/>
    </xf>
    <xf numFmtId="0" fontId="26" fillId="0" borderId="21" xfId="518" applyNumberFormat="1" applyFont="1" applyFill="1" applyBorder="1" applyAlignment="1">
      <alignment vertical="center"/>
    </xf>
    <xf numFmtId="188" fontId="26" fillId="0" borderId="21" xfId="518" applyNumberFormat="1" applyFont="1" applyFill="1" applyBorder="1" applyAlignment="1">
      <alignment horizontal="right" vertical="center"/>
    </xf>
    <xf numFmtId="189" fontId="26" fillId="0" borderId="21" xfId="518" applyNumberFormat="1" applyFont="1" applyFill="1" applyBorder="1" applyAlignment="1">
      <alignment horizontal="right" vertical="center"/>
    </xf>
    <xf numFmtId="184" fontId="26" fillId="0" borderId="21" xfId="518" applyNumberFormat="1" applyFont="1" applyFill="1" applyBorder="1" applyAlignment="1">
      <alignment horizontal="center" vertical="center"/>
    </xf>
    <xf numFmtId="189" fontId="26" fillId="0" borderId="0" xfId="518" applyNumberFormat="1" applyFont="1" applyFill="1" applyBorder="1" applyAlignment="1">
      <alignment horizontal="right" vertical="center"/>
    </xf>
    <xf numFmtId="190" fontId="26" fillId="0" borderId="21" xfId="518" applyNumberFormat="1" applyFont="1" applyFill="1" applyBorder="1" applyAlignment="1">
      <alignment horizontal="right" vertical="center"/>
    </xf>
    <xf numFmtId="0" fontId="26" fillId="0" borderId="21" xfId="518" applyNumberFormat="1" applyFont="1" applyFill="1" applyBorder="1" applyAlignment="1">
      <alignment horizontal="right" vertical="center"/>
    </xf>
    <xf numFmtId="0" fontId="26" fillId="0" borderId="0" xfId="518" applyNumberFormat="1" applyFont="1" applyFill="1" applyAlignment="1">
      <alignment vertical="center"/>
    </xf>
    <xf numFmtId="190" fontId="26" fillId="0" borderId="0" xfId="518" applyNumberFormat="1" applyFont="1" applyFill="1" applyAlignment="1">
      <alignment horizontal="right" vertical="center"/>
    </xf>
    <xf numFmtId="190" fontId="26" fillId="0" borderId="0" xfId="518" applyNumberFormat="1" applyFont="1" applyFill="1" applyBorder="1" applyAlignment="1">
      <alignment horizontal="right" vertical="center"/>
    </xf>
    <xf numFmtId="0" fontId="26" fillId="0" borderId="0" xfId="525" applyNumberFormat="1" applyFont="1" applyFill="1" applyBorder="1" applyAlignment="1">
      <alignment horizontal="left" vertical="center"/>
    </xf>
    <xf numFmtId="0" fontId="33" fillId="0" borderId="0" xfId="518" applyNumberFormat="1" applyFont="1" applyFill="1" applyAlignment="1">
      <alignment vertical="center"/>
    </xf>
    <xf numFmtId="190" fontId="33" fillId="0" borderId="0" xfId="518" applyNumberFormat="1" applyFont="1" applyFill="1" applyAlignment="1">
      <alignment horizontal="right" vertical="center"/>
    </xf>
    <xf numFmtId="190" fontId="33" fillId="0" borderId="0" xfId="518" applyNumberFormat="1" applyFont="1" applyFill="1" applyBorder="1" applyAlignment="1">
      <alignment horizontal="right" vertical="center"/>
    </xf>
    <xf numFmtId="0" fontId="33" fillId="0" borderId="0" xfId="518" applyNumberFormat="1" applyFont="1" applyFill="1" applyBorder="1" applyAlignment="1">
      <alignment vertical="center"/>
    </xf>
    <xf numFmtId="0" fontId="31" fillId="0" borderId="0" xfId="518" applyNumberFormat="1" applyFont="1" applyFill="1" applyAlignment="1">
      <alignment horizontal="right" vertical="center"/>
    </xf>
    <xf numFmtId="0" fontId="31" fillId="0" borderId="0" xfId="518" applyNumberFormat="1" applyFont="1" applyFill="1" applyBorder="1" applyAlignment="1">
      <alignment horizontal="right" vertical="center"/>
    </xf>
    <xf numFmtId="0" fontId="44" fillId="0" borderId="0" xfId="520" applyNumberFormat="1" applyFont="1" applyFill="1" applyAlignment="1">
      <alignment vertical="center"/>
    </xf>
    <xf numFmtId="0" fontId="44" fillId="0" borderId="0" xfId="519" applyNumberFormat="1" applyFont="1" applyFill="1" applyBorder="1" applyAlignment="1">
      <alignment vertical="center"/>
    </xf>
    <xf numFmtId="0" fontId="44" fillId="0" borderId="0" xfId="519" applyNumberFormat="1" applyFont="1" applyFill="1" applyAlignment="1">
      <alignment vertical="center"/>
    </xf>
    <xf numFmtId="0" fontId="44" fillId="0" borderId="0" xfId="519" applyNumberFormat="1" applyFont="1" applyFill="1" applyBorder="1" applyAlignment="1">
      <alignment horizontal="right" vertical="center"/>
    </xf>
    <xf numFmtId="0" fontId="46" fillId="0" borderId="0" xfId="519" applyNumberFormat="1" applyFont="1" applyFill="1" applyBorder="1" applyAlignment="1">
      <alignment vertical="center"/>
    </xf>
    <xf numFmtId="0" fontId="47" fillId="0" borderId="0" xfId="519" applyNumberFormat="1" applyFont="1" applyFill="1" applyBorder="1" applyAlignment="1">
      <alignment horizontal="centerContinuous" vertical="center"/>
    </xf>
    <xf numFmtId="0" fontId="47" fillId="0" borderId="0" xfId="519" applyNumberFormat="1" applyFont="1" applyFill="1" applyAlignment="1">
      <alignment horizontal="center" vertical="center"/>
    </xf>
    <xf numFmtId="0" fontId="47" fillId="0" borderId="0" xfId="519" applyNumberFormat="1" applyFont="1" applyFill="1" applyBorder="1" applyAlignment="1">
      <alignment vertical="center"/>
    </xf>
    <xf numFmtId="0" fontId="49" fillId="0" borderId="0" xfId="519" applyNumberFormat="1" applyFont="1" applyFill="1" applyAlignment="1">
      <alignment horizontal="center" vertical="center"/>
    </xf>
    <xf numFmtId="0" fontId="49" fillId="0" borderId="0" xfId="519" applyNumberFormat="1" applyFont="1" applyFill="1" applyBorder="1" applyAlignment="1">
      <alignment horizontal="center" vertical="center"/>
    </xf>
    <xf numFmtId="0" fontId="46" fillId="0" borderId="0" xfId="519" applyNumberFormat="1" applyFont="1" applyFill="1" applyAlignment="1">
      <alignment vertical="center"/>
    </xf>
    <xf numFmtId="0" fontId="46" fillId="0" borderId="0" xfId="519" applyNumberFormat="1" applyFont="1" applyFill="1" applyBorder="1" applyAlignment="1">
      <alignment horizontal="right" vertical="center"/>
    </xf>
    <xf numFmtId="0" fontId="51" fillId="0" borderId="0" xfId="519" applyNumberFormat="1" applyFont="1" applyFill="1" applyBorder="1" applyAlignment="1">
      <alignment vertical="center"/>
    </xf>
    <xf numFmtId="0" fontId="51" fillId="0" borderId="0" xfId="519" applyNumberFormat="1" applyFont="1" applyFill="1" applyBorder="1" applyAlignment="1">
      <alignment horizontal="right" vertical="center"/>
    </xf>
    <xf numFmtId="0" fontId="53" fillId="0" borderId="30" xfId="519" applyNumberFormat="1" applyFont="1" applyFill="1" applyBorder="1" applyAlignment="1">
      <alignment vertical="center"/>
    </xf>
    <xf numFmtId="0" fontId="53" fillId="0" borderId="6" xfId="519" applyNumberFormat="1" applyFont="1" applyFill="1" applyBorder="1" applyAlignment="1">
      <alignment vertical="center"/>
    </xf>
    <xf numFmtId="3" fontId="46" fillId="0" borderId="6" xfId="519" applyNumberFormat="1" applyFont="1" applyFill="1" applyBorder="1" applyAlignment="1">
      <alignment horizontal="left" vertical="center"/>
    </xf>
    <xf numFmtId="3" fontId="46" fillId="0" borderId="6" xfId="519" applyNumberFormat="1" applyFont="1" applyFill="1" applyBorder="1" applyAlignment="1">
      <alignment horizontal="right" vertical="center"/>
    </xf>
    <xf numFmtId="176" fontId="46" fillId="0" borderId="6" xfId="519" applyNumberFormat="1" applyFont="1" applyFill="1" applyBorder="1" applyAlignment="1">
      <alignment vertical="center"/>
    </xf>
    <xf numFmtId="0" fontId="46" fillId="0" borderId="32" xfId="519" applyNumberFormat="1" applyFont="1" applyFill="1" applyBorder="1" applyAlignment="1">
      <alignment vertical="center"/>
    </xf>
    <xf numFmtId="0" fontId="53" fillId="0" borderId="0" xfId="519" applyNumberFormat="1" applyFont="1" applyFill="1" applyBorder="1" applyAlignment="1">
      <alignment vertical="center"/>
    </xf>
    <xf numFmtId="3" fontId="46" fillId="0" borderId="0" xfId="519" applyNumberFormat="1" applyFont="1" applyFill="1" applyBorder="1" applyAlignment="1">
      <alignment horizontal="left" vertical="center"/>
    </xf>
    <xf numFmtId="3" fontId="46" fillId="0" borderId="0" xfId="519" applyNumberFormat="1" applyFont="1" applyFill="1" applyBorder="1" applyAlignment="1">
      <alignment horizontal="right" vertical="center"/>
    </xf>
    <xf numFmtId="2" fontId="46" fillId="0" borderId="0" xfId="519" applyNumberFormat="1" applyFont="1" applyFill="1" applyBorder="1" applyAlignment="1">
      <alignment vertical="center"/>
    </xf>
    <xf numFmtId="0" fontId="46" fillId="0" borderId="0" xfId="519" applyNumberFormat="1" applyFont="1" applyFill="1" applyAlignment="1">
      <alignment horizontal="right" vertical="center"/>
    </xf>
    <xf numFmtId="3" fontId="46" fillId="0" borderId="0" xfId="519" applyNumberFormat="1" applyFont="1" applyFill="1" applyAlignment="1">
      <alignment horizontal="right" vertical="center"/>
    </xf>
    <xf numFmtId="0" fontId="46" fillId="0" borderId="0" xfId="522" applyNumberFormat="1" applyFont="1" applyFill="1" applyAlignment="1">
      <alignment horizontal="left"/>
      <protection/>
    </xf>
    <xf numFmtId="0" fontId="53" fillId="0" borderId="0" xfId="519" applyNumberFormat="1" applyFont="1" applyFill="1" applyAlignment="1">
      <alignment vertical="center"/>
    </xf>
    <xf numFmtId="0" fontId="53" fillId="0" borderId="0" xfId="519" applyNumberFormat="1" applyFont="1" applyFill="1" applyAlignment="1">
      <alignment horizontal="right" vertical="center"/>
    </xf>
    <xf numFmtId="0" fontId="53" fillId="0" borderId="0" xfId="519" applyNumberFormat="1" applyFont="1" applyFill="1" applyBorder="1" applyAlignment="1">
      <alignment horizontal="right" vertical="center"/>
    </xf>
    <xf numFmtId="0" fontId="46" fillId="0" borderId="0" xfId="519" applyNumberFormat="1" applyFont="1" applyFill="1" applyAlignment="1">
      <alignment horizontal="left" vertical="center"/>
    </xf>
    <xf numFmtId="0" fontId="44" fillId="0" borderId="0" xfId="516" applyNumberFormat="1" applyFont="1" applyFill="1" applyAlignment="1">
      <alignment vertical="center"/>
    </xf>
    <xf numFmtId="0" fontId="44" fillId="0" borderId="0" xfId="516" applyNumberFormat="1" applyFont="1" applyFill="1" applyBorder="1" applyAlignment="1">
      <alignment horizontal="right" vertical="center"/>
    </xf>
    <xf numFmtId="0" fontId="44" fillId="0" borderId="0" xfId="516" applyNumberFormat="1" applyFont="1" applyFill="1" applyBorder="1" applyAlignment="1">
      <alignment vertical="center"/>
    </xf>
    <xf numFmtId="0" fontId="46" fillId="0" borderId="0" xfId="516" applyNumberFormat="1" applyFont="1" applyFill="1" applyBorder="1" applyAlignment="1">
      <alignment vertical="center"/>
    </xf>
    <xf numFmtId="0" fontId="54" fillId="0" borderId="0" xfId="516" applyNumberFormat="1" applyFont="1" applyFill="1" applyBorder="1" applyAlignment="1">
      <alignment horizontal="center" vertical="center"/>
    </xf>
    <xf numFmtId="0" fontId="49" fillId="0" borderId="0" xfId="516" applyNumberFormat="1" applyFont="1" applyFill="1" applyBorder="1" applyAlignment="1">
      <alignment horizontal="center" vertical="center"/>
    </xf>
    <xf numFmtId="0" fontId="49" fillId="0" borderId="0" xfId="516" applyNumberFormat="1" applyFont="1" applyFill="1" applyAlignment="1">
      <alignment horizontal="center" vertical="center"/>
    </xf>
    <xf numFmtId="0" fontId="46" fillId="0" borderId="0" xfId="516" applyNumberFormat="1" applyFont="1" applyFill="1" applyBorder="1" applyAlignment="1">
      <alignment horizontal="left" vertical="center"/>
    </xf>
    <xf numFmtId="0" fontId="46" fillId="0" borderId="0" xfId="516" applyNumberFormat="1" applyFont="1" applyFill="1" applyBorder="1" applyAlignment="1">
      <alignment horizontal="center" vertical="center"/>
    </xf>
    <xf numFmtId="0" fontId="46" fillId="0" borderId="0" xfId="516" applyNumberFormat="1" applyFont="1" applyFill="1" applyBorder="1" applyAlignment="1">
      <alignment horizontal="right" vertical="center"/>
    </xf>
    <xf numFmtId="0" fontId="46" fillId="0" borderId="0" xfId="516" applyNumberFormat="1" applyFont="1" applyFill="1" applyBorder="1" applyAlignment="1">
      <alignment horizontal="center" vertical="center" shrinkToFit="1"/>
    </xf>
    <xf numFmtId="0" fontId="44" fillId="0" borderId="2" xfId="516" applyNumberFormat="1" applyFont="1" applyFill="1" applyBorder="1" applyAlignment="1">
      <alignment horizontal="right" vertical="center"/>
    </xf>
    <xf numFmtId="0" fontId="49" fillId="0" borderId="0" xfId="516" applyNumberFormat="1" applyFont="1" applyFill="1" applyBorder="1" applyAlignment="1">
      <alignment horizontal="right" vertical="center"/>
    </xf>
    <xf numFmtId="0" fontId="51" fillId="0" borderId="30" xfId="516" applyNumberFormat="1" applyFont="1" applyFill="1" applyBorder="1" applyAlignment="1">
      <alignment horizontal="center" vertical="center"/>
    </xf>
    <xf numFmtId="43" fontId="51" fillId="0" borderId="6" xfId="516" applyNumberFormat="1" applyFont="1" applyFill="1" applyBorder="1" applyAlignment="1">
      <alignment horizontal="right" vertical="center"/>
    </xf>
    <xf numFmtId="179" fontId="51" fillId="0" borderId="6" xfId="516" applyNumberFormat="1" applyFont="1" applyFill="1" applyBorder="1" applyAlignment="1">
      <alignment horizontal="right" vertical="center"/>
    </xf>
    <xf numFmtId="0" fontId="51" fillId="0" borderId="6" xfId="516" applyNumberFormat="1" applyFont="1" applyFill="1" applyBorder="1" applyAlignment="1">
      <alignment horizontal="right" vertical="center"/>
    </xf>
    <xf numFmtId="180" fontId="51" fillId="0" borderId="6" xfId="516" applyNumberFormat="1" applyFont="1" applyFill="1" applyBorder="1" applyAlignment="1">
      <alignment horizontal="right" vertical="center"/>
    </xf>
    <xf numFmtId="0" fontId="51" fillId="0" borderId="6" xfId="516" applyNumberFormat="1" applyFont="1" applyFill="1" applyBorder="1" applyAlignment="1">
      <alignment horizontal="center" vertical="center"/>
    </xf>
    <xf numFmtId="181" fontId="51" fillId="0" borderId="6" xfId="516" applyNumberFormat="1" applyFont="1" applyFill="1" applyBorder="1" applyAlignment="1">
      <alignment vertical="center"/>
    </xf>
    <xf numFmtId="180" fontId="51" fillId="0" borderId="6" xfId="516" applyNumberFormat="1" applyFont="1" applyFill="1" applyBorder="1" applyAlignment="1">
      <alignment horizontal="left" vertical="center"/>
    </xf>
    <xf numFmtId="0" fontId="51" fillId="0" borderId="32" xfId="516" applyNumberFormat="1" applyFont="1" applyFill="1" applyBorder="1" applyAlignment="1">
      <alignment horizontal="right" vertical="center"/>
    </xf>
    <xf numFmtId="0" fontId="51" fillId="0" borderId="0" xfId="516" applyNumberFormat="1" applyFont="1" applyFill="1" applyBorder="1" applyAlignment="1">
      <alignment horizontal="center" vertical="center"/>
    </xf>
    <xf numFmtId="43" fontId="51" fillId="0" borderId="0" xfId="516" applyNumberFormat="1" applyFont="1" applyFill="1" applyBorder="1" applyAlignment="1">
      <alignment horizontal="right" vertical="center"/>
    </xf>
    <xf numFmtId="179" fontId="51" fillId="0" borderId="0" xfId="516" applyNumberFormat="1" applyFont="1" applyFill="1" applyBorder="1" applyAlignment="1">
      <alignment horizontal="right" vertical="center"/>
    </xf>
    <xf numFmtId="0" fontId="51" fillId="0" borderId="0" xfId="516" applyNumberFormat="1" applyFont="1" applyFill="1" applyBorder="1" applyAlignment="1">
      <alignment horizontal="right" vertical="center"/>
    </xf>
    <xf numFmtId="180" fontId="51" fillId="0" borderId="0" xfId="516" applyNumberFormat="1" applyFont="1" applyFill="1" applyBorder="1" applyAlignment="1">
      <alignment horizontal="right" vertical="center"/>
    </xf>
    <xf numFmtId="181" fontId="51" fillId="0" borderId="0" xfId="516" applyNumberFormat="1" applyFont="1" applyFill="1" applyBorder="1" applyAlignment="1">
      <alignment vertical="center"/>
    </xf>
    <xf numFmtId="180" fontId="51" fillId="0" borderId="0" xfId="516" applyNumberFormat="1" applyFont="1" applyFill="1" applyBorder="1" applyAlignment="1">
      <alignment horizontal="left" vertical="center"/>
    </xf>
    <xf numFmtId="0" fontId="46" fillId="0" borderId="0" xfId="516" applyNumberFormat="1" applyFont="1" applyFill="1" applyBorder="1" applyAlignment="1">
      <alignment horizontal="centerContinuous" vertical="center"/>
    </xf>
    <xf numFmtId="0" fontId="46" fillId="0" borderId="0" xfId="516" applyNumberFormat="1" applyFont="1" applyFill="1" applyAlignment="1">
      <alignment vertical="center"/>
    </xf>
    <xf numFmtId="0" fontId="53" fillId="0" borderId="0" xfId="516" applyNumberFormat="1" applyFont="1" applyFill="1" applyAlignment="1">
      <alignment vertical="center"/>
    </xf>
    <xf numFmtId="0" fontId="53" fillId="0" borderId="0" xfId="516" applyNumberFormat="1" applyFont="1" applyFill="1" applyBorder="1" applyAlignment="1">
      <alignment vertical="center"/>
    </xf>
    <xf numFmtId="182" fontId="44" fillId="0" borderId="0" xfId="520" applyNumberFormat="1" applyFont="1" applyFill="1" applyAlignment="1">
      <alignment vertical="center"/>
    </xf>
    <xf numFmtId="182" fontId="44" fillId="0" borderId="0" xfId="517" applyNumberFormat="1" applyFont="1" applyFill="1" applyAlignment="1">
      <alignment horizontal="right" vertical="center"/>
    </xf>
    <xf numFmtId="182" fontId="44" fillId="0" borderId="0" xfId="517" applyNumberFormat="1" applyFont="1" applyFill="1" applyAlignment="1">
      <alignment vertical="center"/>
    </xf>
    <xf numFmtId="182" fontId="44" fillId="0" borderId="0" xfId="517" applyNumberFormat="1" applyFont="1" applyFill="1" applyAlignment="1">
      <alignment horizontal="center" vertical="center"/>
    </xf>
    <xf numFmtId="182" fontId="44" fillId="0" borderId="0" xfId="517" applyNumberFormat="1" applyFont="1" applyFill="1" applyBorder="1" applyAlignment="1">
      <alignment horizontal="right" vertical="center"/>
    </xf>
    <xf numFmtId="182" fontId="44" fillId="0" borderId="0" xfId="517" applyNumberFormat="1" applyFont="1" applyFill="1" applyBorder="1" applyAlignment="1">
      <alignment vertical="center"/>
    </xf>
    <xf numFmtId="182" fontId="46" fillId="0" borderId="0" xfId="517" applyNumberFormat="1" applyFont="1" applyFill="1" applyBorder="1" applyAlignment="1">
      <alignment vertical="center"/>
    </xf>
    <xf numFmtId="182" fontId="47" fillId="0" borderId="0" xfId="517" applyNumberFormat="1" applyFont="1" applyFill="1" applyBorder="1" applyAlignment="1">
      <alignment horizontal="center" vertical="center"/>
    </xf>
    <xf numFmtId="182" fontId="47" fillId="0" borderId="0" xfId="517" applyNumberFormat="1" applyFont="1" applyFill="1" applyBorder="1" applyAlignment="1">
      <alignment horizontal="right" vertical="center"/>
    </xf>
    <xf numFmtId="182" fontId="49" fillId="0" borderId="0" xfId="517" applyNumberFormat="1" applyFont="1" applyFill="1" applyBorder="1" applyAlignment="1">
      <alignment horizontal="centerContinuous" vertical="center"/>
    </xf>
    <xf numFmtId="182" fontId="49" fillId="0" borderId="0" xfId="517" applyNumberFormat="1" applyFont="1" applyFill="1" applyAlignment="1">
      <alignment horizontal="centerContinuous" vertical="center"/>
    </xf>
    <xf numFmtId="182" fontId="49" fillId="0" borderId="0" xfId="517" applyNumberFormat="1" applyFont="1" applyFill="1" applyBorder="1" applyAlignment="1">
      <alignment horizontal="right" vertical="center"/>
    </xf>
    <xf numFmtId="182" fontId="49" fillId="0" borderId="0" xfId="517" applyNumberFormat="1" applyFont="1" applyFill="1" applyBorder="1" applyAlignment="1">
      <alignment horizontal="center" vertical="center"/>
    </xf>
    <xf numFmtId="182" fontId="46" fillId="0" borderId="0" xfId="517" applyNumberFormat="1" applyFont="1" applyFill="1" applyBorder="1" applyAlignment="1">
      <alignment horizontal="left" vertical="center"/>
    </xf>
    <xf numFmtId="182" fontId="46" fillId="0" borderId="0" xfId="517" applyNumberFormat="1" applyFont="1" applyFill="1" applyBorder="1" applyAlignment="1">
      <alignment horizontal="right" vertical="center"/>
    </xf>
    <xf numFmtId="182" fontId="46" fillId="0" borderId="0" xfId="517" applyNumberFormat="1" applyFont="1" applyFill="1" applyBorder="1" applyAlignment="1">
      <alignment horizontal="center" vertical="center"/>
    </xf>
    <xf numFmtId="182" fontId="46" fillId="0" borderId="19" xfId="517" applyNumberFormat="1" applyFont="1" applyFill="1" applyBorder="1" applyAlignment="1">
      <alignment horizontal="left" vertical="center"/>
    </xf>
    <xf numFmtId="182" fontId="46" fillId="0" borderId="20" xfId="517" applyNumberFormat="1" applyFont="1" applyFill="1" applyBorder="1" applyAlignment="1">
      <alignment horizontal="centerContinuous" vertical="center"/>
    </xf>
    <xf numFmtId="182" fontId="46" fillId="0" borderId="20" xfId="517" applyNumberFormat="1" applyFont="1" applyFill="1" applyBorder="1" applyAlignment="1">
      <alignment horizontal="center" vertical="center"/>
    </xf>
    <xf numFmtId="182" fontId="46" fillId="0" borderId="22" xfId="517" applyNumberFormat="1" applyFont="1" applyFill="1" applyBorder="1" applyAlignment="1">
      <alignment horizontal="right" vertical="center"/>
    </xf>
    <xf numFmtId="182" fontId="46" fillId="0" borderId="22" xfId="517" applyNumberFormat="1" applyFont="1" applyFill="1" applyBorder="1" applyAlignment="1">
      <alignment horizontal="centerContinuous" vertical="center"/>
    </xf>
    <xf numFmtId="182" fontId="57" fillId="0" borderId="0" xfId="517" applyNumberFormat="1" applyFont="1" applyFill="1" applyBorder="1" applyAlignment="1">
      <alignment horizontal="center" vertical="center"/>
    </xf>
    <xf numFmtId="182" fontId="57" fillId="0" borderId="0" xfId="517" applyNumberFormat="1" applyFont="1" applyFill="1" applyBorder="1" applyAlignment="1">
      <alignment horizontal="center" vertical="center" shrinkToFit="1"/>
    </xf>
    <xf numFmtId="182" fontId="57" fillId="0" borderId="25" xfId="517" applyNumberFormat="1" applyFont="1" applyFill="1" applyBorder="1" applyAlignment="1">
      <alignment horizontal="right" vertical="center"/>
    </xf>
    <xf numFmtId="0" fontId="51" fillId="0" borderId="2" xfId="0" applyNumberFormat="1" applyFont="1" applyFill="1" applyBorder="1" applyAlignment="1" quotePrefix="1">
      <alignment horizontal="center" vertical="center" shrinkToFit="1"/>
    </xf>
    <xf numFmtId="182" fontId="51" fillId="0" borderId="0" xfId="0" applyNumberFormat="1" applyFont="1" applyFill="1" applyBorder="1" applyAlignment="1" applyProtection="1" quotePrefix="1">
      <alignment horizontal="right" vertical="center" shrinkToFit="1"/>
      <protection locked="0"/>
    </xf>
    <xf numFmtId="182" fontId="51" fillId="0" borderId="0" xfId="0" applyNumberFormat="1" applyFont="1" applyFill="1" applyBorder="1" applyAlignment="1" applyProtection="1">
      <alignment horizontal="right" vertical="center"/>
      <protection locked="0"/>
    </xf>
    <xf numFmtId="182" fontId="51" fillId="0" borderId="0" xfId="0" applyNumberFormat="1" applyFont="1" applyFill="1" applyBorder="1" applyAlignment="1" applyProtection="1">
      <alignment vertical="center"/>
      <protection locked="0"/>
    </xf>
    <xf numFmtId="182" fontId="46" fillId="0" borderId="6" xfId="517" applyNumberFormat="1" applyFont="1" applyFill="1" applyBorder="1" applyAlignment="1">
      <alignment vertical="center"/>
    </xf>
    <xf numFmtId="182" fontId="46" fillId="0" borderId="32" xfId="517" applyNumberFormat="1" applyFont="1" applyFill="1" applyBorder="1" applyAlignment="1" quotePrefix="1">
      <alignment horizontal="right" vertical="center"/>
    </xf>
    <xf numFmtId="182" fontId="46" fillId="0" borderId="6" xfId="517" applyNumberFormat="1" applyFont="1" applyFill="1" applyBorder="1" applyAlignment="1">
      <alignment horizontal="center" vertical="center"/>
    </xf>
    <xf numFmtId="182" fontId="46" fillId="0" borderId="6" xfId="517" applyNumberFormat="1" applyFont="1" applyFill="1" applyBorder="1" applyAlignment="1">
      <alignment horizontal="right" vertical="center"/>
    </xf>
    <xf numFmtId="182" fontId="46" fillId="0" borderId="32" xfId="517" applyNumberFormat="1" applyFont="1" applyFill="1" applyBorder="1" applyAlignment="1">
      <alignment horizontal="right" vertical="center"/>
    </xf>
    <xf numFmtId="182" fontId="46" fillId="0" borderId="30" xfId="517" applyNumberFormat="1" applyFont="1" applyFill="1" applyBorder="1" applyAlignment="1">
      <alignment vertical="center"/>
    </xf>
    <xf numFmtId="182" fontId="46" fillId="0" borderId="0" xfId="517" applyNumberFormat="1" applyFont="1" applyFill="1" applyBorder="1" applyAlignment="1" quotePrefix="1">
      <alignment horizontal="right" vertical="center"/>
    </xf>
    <xf numFmtId="182" fontId="46" fillId="0" borderId="0" xfId="517" applyNumberFormat="1" applyFont="1" applyFill="1" applyAlignment="1">
      <alignment horizontal="right" vertical="center"/>
    </xf>
    <xf numFmtId="182" fontId="46" fillId="0" borderId="0" xfId="517" applyNumberFormat="1" applyFont="1" applyFill="1" applyAlignment="1">
      <alignment vertical="center"/>
    </xf>
    <xf numFmtId="182" fontId="46" fillId="0" borderId="0" xfId="517" applyNumberFormat="1" applyFont="1" applyFill="1" applyAlignment="1">
      <alignment horizontal="left" vertical="center"/>
    </xf>
    <xf numFmtId="182" fontId="46" fillId="0" borderId="0" xfId="517" applyNumberFormat="1" applyFont="1" applyFill="1" applyAlignment="1">
      <alignment horizontal="center" vertical="center"/>
    </xf>
    <xf numFmtId="182" fontId="53" fillId="0" borderId="0" xfId="517" applyNumberFormat="1" applyFont="1" applyFill="1" applyBorder="1" applyAlignment="1">
      <alignment horizontal="left" vertical="center"/>
    </xf>
    <xf numFmtId="182" fontId="53" fillId="0" borderId="0" xfId="517" applyNumberFormat="1" applyFont="1" applyFill="1" applyAlignment="1">
      <alignment horizontal="right" vertical="center"/>
    </xf>
    <xf numFmtId="182" fontId="53" fillId="0" borderId="0" xfId="517" applyNumberFormat="1" applyFont="1" applyFill="1" applyAlignment="1">
      <alignment vertical="center"/>
    </xf>
    <xf numFmtId="182" fontId="53" fillId="0" borderId="0" xfId="517" applyNumberFormat="1" applyFont="1" applyFill="1" applyAlignment="1">
      <alignment horizontal="center" vertical="center"/>
    </xf>
    <xf numFmtId="182" fontId="53" fillId="0" borderId="0" xfId="517" applyNumberFormat="1" applyFont="1" applyFill="1" applyBorder="1" applyAlignment="1">
      <alignment vertical="center"/>
    </xf>
    <xf numFmtId="182" fontId="53" fillId="0" borderId="0" xfId="517" applyNumberFormat="1" applyFont="1" applyFill="1" applyBorder="1" applyAlignment="1">
      <alignment horizontal="right" vertical="center"/>
    </xf>
    <xf numFmtId="41" fontId="46" fillId="0" borderId="0" xfId="525" applyNumberFormat="1" applyFont="1" applyFill="1" applyBorder="1" applyAlignment="1">
      <alignment horizontal="left" vertical="center"/>
    </xf>
    <xf numFmtId="0" fontId="62" fillId="0" borderId="0" xfId="525" applyNumberFormat="1" applyFont="1" applyFill="1" applyAlignment="1">
      <alignment horizontal="right" vertical="center"/>
    </xf>
    <xf numFmtId="0" fontId="51" fillId="0" borderId="0" xfId="518" applyNumberFormat="1" applyFont="1" applyFill="1" applyBorder="1" applyAlignment="1" quotePrefix="1">
      <alignment horizontal="center" vertical="center"/>
    </xf>
    <xf numFmtId="178" fontId="51" fillId="0" borderId="2" xfId="523" applyNumberFormat="1" applyFont="1" applyFill="1" applyBorder="1" applyAlignment="1">
      <alignment horizontal="right" vertical="center" shrinkToFit="1"/>
      <protection/>
    </xf>
    <xf numFmtId="178" fontId="51" fillId="0" borderId="0" xfId="0" applyNumberFormat="1" applyFont="1" applyFill="1" applyBorder="1" applyAlignment="1">
      <alignment horizontal="right" vertical="center" shrinkToFit="1"/>
    </xf>
    <xf numFmtId="0" fontId="51" fillId="0" borderId="2" xfId="518" applyNumberFormat="1" applyFont="1" applyFill="1" applyBorder="1" applyAlignment="1" quotePrefix="1">
      <alignment horizontal="center" vertical="center" shrinkToFit="1"/>
    </xf>
    <xf numFmtId="0" fontId="52" fillId="0" borderId="2" xfId="518" applyNumberFormat="1" applyFont="1" applyFill="1" applyBorder="1" applyAlignment="1" quotePrefix="1">
      <alignment horizontal="center" vertical="center" shrinkToFit="1"/>
    </xf>
    <xf numFmtId="178" fontId="52" fillId="0" borderId="2" xfId="523" applyNumberFormat="1" applyFont="1" applyFill="1" applyBorder="1" applyAlignment="1">
      <alignment horizontal="right" vertical="center" shrinkToFit="1"/>
      <protection/>
    </xf>
    <xf numFmtId="0" fontId="49" fillId="0" borderId="0" xfId="518" applyNumberFormat="1" applyFont="1" applyFill="1" applyBorder="1" applyAlignment="1">
      <alignment vertical="center"/>
    </xf>
    <xf numFmtId="0" fontId="52" fillId="0" borderId="0" xfId="518" applyNumberFormat="1" applyFont="1" applyFill="1" applyBorder="1" applyAlignment="1" quotePrefix="1">
      <alignment horizontal="center" vertical="center"/>
    </xf>
    <xf numFmtId="0" fontId="57" fillId="0" borderId="0" xfId="0" applyNumberFormat="1" applyFont="1" applyBorder="1" applyAlignment="1">
      <alignment horizontal="right" vertical="center"/>
    </xf>
    <xf numFmtId="185" fontId="29" fillId="0" borderId="0" xfId="518" applyNumberFormat="1" applyFont="1" applyFill="1" applyBorder="1" applyAlignment="1" applyProtection="1">
      <alignment horizontal="right" vertical="center" shrinkToFit="1"/>
      <protection locked="0"/>
    </xf>
    <xf numFmtId="0" fontId="57" fillId="0" borderId="23" xfId="0" applyNumberFormat="1" applyFont="1" applyBorder="1" applyAlignment="1">
      <alignment horizontal="right" vertical="center"/>
    </xf>
    <xf numFmtId="185" fontId="29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57" fillId="0" borderId="0" xfId="0" applyNumberFormat="1" applyFont="1" applyFill="1" applyBorder="1" applyAlignment="1">
      <alignment horizontal="right" vertical="center"/>
    </xf>
    <xf numFmtId="0" fontId="57" fillId="0" borderId="23" xfId="0" applyNumberFormat="1" applyFont="1" applyFill="1" applyBorder="1" applyAlignment="1">
      <alignment horizontal="right" vertical="center"/>
    </xf>
    <xf numFmtId="0" fontId="51" fillId="0" borderId="0" xfId="525" applyNumberFormat="1" applyFont="1" applyFill="1" applyBorder="1" applyAlignment="1">
      <alignment vertical="center"/>
    </xf>
    <xf numFmtId="0" fontId="52" fillId="0" borderId="2" xfId="0" applyNumberFormat="1" applyFont="1" applyFill="1" applyBorder="1" applyAlignment="1" quotePrefix="1">
      <alignment horizontal="center" vertical="center" shrinkToFit="1"/>
    </xf>
    <xf numFmtId="182" fontId="52" fillId="0" borderId="0" xfId="0" applyNumberFormat="1" applyFont="1" applyFill="1" applyBorder="1" applyAlignment="1" applyProtection="1" quotePrefix="1">
      <alignment horizontal="right" vertical="center" shrinkToFit="1"/>
      <protection locked="0"/>
    </xf>
    <xf numFmtId="182" fontId="52" fillId="0" borderId="0" xfId="0" applyNumberFormat="1" applyFont="1" applyFill="1" applyBorder="1" applyAlignment="1" applyProtection="1">
      <alignment horizontal="right" vertical="center"/>
      <protection locked="0"/>
    </xf>
    <xf numFmtId="0" fontId="46" fillId="0" borderId="0" xfId="518" applyNumberFormat="1" applyFont="1" applyFill="1" applyBorder="1" applyAlignment="1">
      <alignment vertical="center"/>
    </xf>
    <xf numFmtId="178" fontId="30" fillId="0" borderId="0" xfId="0" applyNumberFormat="1" applyFont="1" applyFill="1" applyBorder="1" applyAlignment="1">
      <alignment horizontal="right" vertical="center" shrinkToFit="1"/>
    </xf>
    <xf numFmtId="0" fontId="44" fillId="0" borderId="0" xfId="524" applyNumberFormat="1" applyFont="1" applyFill="1" applyBorder="1" applyAlignment="1">
      <alignment horizontal="right" vertical="center"/>
    </xf>
    <xf numFmtId="0" fontId="44" fillId="0" borderId="0" xfId="524" applyNumberFormat="1" applyFont="1" applyFill="1" applyBorder="1" applyAlignment="1">
      <alignment horizontal="centerContinuous" vertical="center"/>
    </xf>
    <xf numFmtId="0" fontId="44" fillId="0" borderId="0" xfId="524" applyNumberFormat="1" applyFont="1" applyFill="1" applyBorder="1" applyAlignment="1">
      <alignment vertical="center"/>
    </xf>
    <xf numFmtId="0" fontId="46" fillId="0" borderId="0" xfId="524" applyNumberFormat="1" applyFont="1" applyFill="1" applyBorder="1" applyAlignment="1">
      <alignment vertical="center"/>
    </xf>
    <xf numFmtId="0" fontId="46" fillId="0" borderId="0" xfId="524" applyNumberFormat="1" applyFont="1" applyFill="1" applyBorder="1" applyAlignment="1">
      <alignment horizontal="right" vertical="center"/>
    </xf>
    <xf numFmtId="0" fontId="46" fillId="0" borderId="0" xfId="524" applyNumberFormat="1" applyFont="1" applyFill="1" applyBorder="1" applyAlignment="1">
      <alignment horizontal="centerContinuous" vertical="center"/>
    </xf>
    <xf numFmtId="0" fontId="47" fillId="0" borderId="0" xfId="524" applyNumberFormat="1" applyFont="1" applyFill="1" applyBorder="1" applyAlignment="1">
      <alignment horizontal="centerContinuous" vertical="center"/>
    </xf>
    <xf numFmtId="0" fontId="47" fillId="0" borderId="0" xfId="524" applyNumberFormat="1" applyFont="1" applyFill="1" applyBorder="1" applyAlignment="1">
      <alignment horizontal="center" vertical="center"/>
    </xf>
    <xf numFmtId="0" fontId="47" fillId="0" borderId="0" xfId="524" applyNumberFormat="1" applyFont="1" applyFill="1" applyBorder="1" applyAlignment="1">
      <alignment vertical="center"/>
    </xf>
    <xf numFmtId="0" fontId="49" fillId="0" borderId="0" xfId="524" applyNumberFormat="1" applyFont="1" applyFill="1" applyBorder="1" applyAlignment="1">
      <alignment horizontal="center" vertical="center"/>
    </xf>
    <xf numFmtId="0" fontId="49" fillId="0" borderId="0" xfId="524" applyNumberFormat="1" applyFont="1" applyFill="1" applyBorder="1" applyAlignment="1">
      <alignment vertical="center"/>
    </xf>
    <xf numFmtId="0" fontId="51" fillId="0" borderId="0" xfId="524" applyNumberFormat="1" applyFont="1" applyFill="1" applyBorder="1" applyAlignment="1">
      <alignment horizontal="center" vertical="center"/>
    </xf>
    <xf numFmtId="41" fontId="51" fillId="0" borderId="0" xfId="524" applyNumberFormat="1" applyFont="1" applyFill="1" applyBorder="1" applyAlignment="1">
      <alignment horizontal="center" vertical="center"/>
    </xf>
    <xf numFmtId="41" fontId="52" fillId="0" borderId="0" xfId="524" applyNumberFormat="1" applyFont="1" applyFill="1" applyBorder="1" applyAlignment="1">
      <alignment horizontal="center" vertical="center"/>
    </xf>
    <xf numFmtId="41" fontId="51" fillId="0" borderId="0" xfId="524" applyNumberFormat="1" applyFont="1" applyFill="1" applyBorder="1" applyAlignment="1">
      <alignment vertical="center"/>
    </xf>
    <xf numFmtId="41" fontId="118" fillId="0" borderId="23" xfId="524" applyNumberFormat="1" applyFont="1" applyFill="1" applyBorder="1" applyAlignment="1">
      <alignment horizontal="center" vertical="center"/>
    </xf>
    <xf numFmtId="41" fontId="118" fillId="0" borderId="0" xfId="524" applyNumberFormat="1" applyFont="1" applyFill="1" applyBorder="1" applyAlignment="1">
      <alignment horizontal="right" vertical="center"/>
    </xf>
    <xf numFmtId="41" fontId="118" fillId="0" borderId="0" xfId="524" applyNumberFormat="1" applyFont="1" applyFill="1" applyBorder="1" applyAlignment="1">
      <alignment horizontal="centerContinuous" vertical="center"/>
    </xf>
    <xf numFmtId="41" fontId="118" fillId="0" borderId="0" xfId="524" applyNumberFormat="1" applyFont="1" applyFill="1" applyBorder="1" applyAlignment="1">
      <alignment vertical="center"/>
    </xf>
    <xf numFmtId="41" fontId="118" fillId="0" borderId="23" xfId="524" applyNumberFormat="1" applyFont="1" applyFill="1" applyBorder="1" applyAlignment="1">
      <alignment vertical="center"/>
    </xf>
    <xf numFmtId="41" fontId="118" fillId="0" borderId="30" xfId="524" applyNumberFormat="1" applyFont="1" applyFill="1" applyBorder="1" applyAlignment="1">
      <alignment horizontal="center" vertical="center"/>
    </xf>
    <xf numFmtId="41" fontId="118" fillId="0" borderId="6" xfId="524" applyNumberFormat="1" applyFont="1" applyFill="1" applyBorder="1" applyAlignment="1">
      <alignment horizontal="right" vertical="center"/>
    </xf>
    <xf numFmtId="41" fontId="118" fillId="0" borderId="6" xfId="524" applyNumberFormat="1" applyFont="1" applyFill="1" applyBorder="1" applyAlignment="1">
      <alignment horizontal="centerContinuous" vertical="center"/>
    </xf>
    <xf numFmtId="41" fontId="118" fillId="0" borderId="6" xfId="524" applyNumberFormat="1" applyFont="1" applyFill="1" applyBorder="1" applyAlignment="1">
      <alignment vertical="center"/>
    </xf>
    <xf numFmtId="41" fontId="118" fillId="0" borderId="30" xfId="524" applyNumberFormat="1" applyFont="1" applyFill="1" applyBorder="1" applyAlignment="1">
      <alignment vertical="center"/>
    </xf>
    <xf numFmtId="41" fontId="46" fillId="0" borderId="0" xfId="524" applyNumberFormat="1" applyFont="1" applyFill="1" applyBorder="1" applyAlignment="1">
      <alignment vertical="center"/>
    </xf>
    <xf numFmtId="41" fontId="46" fillId="0" borderId="0" xfId="524" applyNumberFormat="1" applyFont="1" applyFill="1" applyBorder="1" applyAlignment="1">
      <alignment horizontal="right" vertical="center"/>
    </xf>
    <xf numFmtId="41" fontId="46" fillId="0" borderId="0" xfId="524" applyNumberFormat="1" applyFont="1" applyFill="1" applyBorder="1" applyAlignment="1">
      <alignment horizontal="left" vertical="center"/>
    </xf>
    <xf numFmtId="0" fontId="137" fillId="0" borderId="0" xfId="0" applyNumberFormat="1" applyFont="1" applyAlignment="1">
      <alignment vertical="center"/>
    </xf>
    <xf numFmtId="0" fontId="46" fillId="0" borderId="0" xfId="0" applyNumberFormat="1" applyFont="1" applyFill="1" applyAlignment="1">
      <alignment horizontal="center"/>
    </xf>
    <xf numFmtId="0" fontId="49" fillId="0" borderId="0" xfId="0" applyNumberFormat="1" applyFont="1" applyFill="1" applyAlignment="1">
      <alignment horizontal="right"/>
    </xf>
    <xf numFmtId="0" fontId="49" fillId="0" borderId="0" xfId="0" applyNumberFormat="1" applyFont="1" applyFill="1" applyAlignment="1">
      <alignment horizontal="right" wrapText="1"/>
    </xf>
    <xf numFmtId="0" fontId="53" fillId="0" borderId="0" xfId="524" applyNumberFormat="1" applyFont="1" applyFill="1" applyBorder="1" applyAlignment="1">
      <alignment vertical="center"/>
    </xf>
    <xf numFmtId="0" fontId="51" fillId="0" borderId="0" xfId="0" applyNumberFormat="1" applyFont="1" applyFill="1" applyAlignment="1">
      <alignment/>
    </xf>
    <xf numFmtId="0" fontId="53" fillId="0" borderId="0" xfId="524" applyNumberFormat="1" applyFont="1" applyFill="1" applyBorder="1" applyAlignment="1">
      <alignment horizontal="right" vertical="center"/>
    </xf>
    <xf numFmtId="0" fontId="53" fillId="0" borderId="0" xfId="524" applyNumberFormat="1" applyFont="1" applyFill="1" applyBorder="1" applyAlignment="1">
      <alignment horizontal="centerContinuous" vertical="center"/>
    </xf>
    <xf numFmtId="0" fontId="49" fillId="0" borderId="0" xfId="0" applyNumberFormat="1" applyFont="1" applyFill="1" applyAlignment="1">
      <alignment horizontal="center" wrapText="1"/>
    </xf>
    <xf numFmtId="0" fontId="46" fillId="0" borderId="0" xfId="0" applyNumberFormat="1" applyFont="1" applyFill="1" applyAlignment="1">
      <alignment wrapText="1"/>
    </xf>
    <xf numFmtId="0" fontId="46" fillId="0" borderId="0" xfId="0" applyNumberFormat="1" applyFont="1" applyFill="1" applyAlignment="1">
      <alignment horizontal="center" wrapText="1"/>
    </xf>
    <xf numFmtId="182" fontId="51" fillId="0" borderId="2" xfId="477" applyNumberFormat="1" applyFont="1" applyFill="1" applyBorder="1" applyAlignment="1">
      <alignment horizontal="right" vertical="center" shrinkToFit="1"/>
      <protection/>
    </xf>
    <xf numFmtId="0" fontId="46" fillId="0" borderId="22" xfId="516" applyNumberFormat="1" applyFont="1" applyFill="1" applyBorder="1" applyAlignment="1">
      <alignment horizontal="centerContinuous" vertical="center" shrinkToFit="1"/>
    </xf>
    <xf numFmtId="0" fontId="46" fillId="0" borderId="21" xfId="516" applyNumberFormat="1" applyFont="1" applyFill="1" applyBorder="1" applyAlignment="1">
      <alignment horizontal="center" vertical="center" shrinkToFit="1"/>
    </xf>
    <xf numFmtId="0" fontId="46" fillId="0" borderId="34" xfId="516" applyNumberFormat="1" applyFont="1" applyFill="1" applyBorder="1" applyAlignment="1">
      <alignment vertical="center" shrinkToFit="1"/>
    </xf>
    <xf numFmtId="0" fontId="46" fillId="0" borderId="21" xfId="516" applyNumberFormat="1" applyFont="1" applyFill="1" applyBorder="1" applyAlignment="1">
      <alignment vertical="center" shrinkToFit="1"/>
    </xf>
    <xf numFmtId="0" fontId="46" fillId="0" borderId="34" xfId="516" applyNumberFormat="1" applyFont="1" applyFill="1" applyBorder="1" applyAlignment="1">
      <alignment horizontal="center" vertical="center" shrinkToFit="1"/>
    </xf>
    <xf numFmtId="0" fontId="46" fillId="0" borderId="20" xfId="516" applyNumberFormat="1" applyFont="1" applyFill="1" applyBorder="1" applyAlignment="1">
      <alignment horizontal="center" vertical="center" shrinkToFit="1"/>
    </xf>
    <xf numFmtId="0" fontId="46" fillId="0" borderId="21" xfId="516" applyNumberFormat="1" applyFont="1" applyFill="1" applyBorder="1" applyAlignment="1">
      <alignment horizontal="centerContinuous" vertical="center" shrinkToFit="1"/>
    </xf>
    <xf numFmtId="0" fontId="46" fillId="0" borderId="35" xfId="516" applyNumberFormat="1" applyFont="1" applyFill="1" applyBorder="1" applyAlignment="1">
      <alignment vertical="center" shrinkToFit="1"/>
    </xf>
    <xf numFmtId="0" fontId="46" fillId="0" borderId="0" xfId="516" applyNumberFormat="1" applyFont="1" applyFill="1" applyBorder="1" applyAlignment="1">
      <alignment horizontal="centerContinuous" vertical="center" shrinkToFit="1"/>
    </xf>
    <xf numFmtId="0" fontId="46" fillId="0" borderId="36" xfId="516" applyNumberFormat="1" applyFont="1" applyFill="1" applyBorder="1" applyAlignment="1">
      <alignment horizontal="centerContinuous" vertical="center"/>
    </xf>
    <xf numFmtId="0" fontId="46" fillId="0" borderId="24" xfId="516" applyNumberFormat="1" applyFont="1" applyFill="1" applyBorder="1" applyAlignment="1">
      <alignment horizontal="center" vertical="center" shrinkToFit="1"/>
    </xf>
    <xf numFmtId="0" fontId="46" fillId="0" borderId="2" xfId="516" applyNumberFormat="1" applyFont="1" applyFill="1" applyBorder="1" applyAlignment="1">
      <alignment horizontal="center" vertical="center" shrinkToFit="1"/>
    </xf>
    <xf numFmtId="0" fontId="46" fillId="0" borderId="2" xfId="516" applyNumberFormat="1" applyFont="1" applyFill="1" applyBorder="1" applyAlignment="1">
      <alignment horizontal="center" vertical="center"/>
    </xf>
    <xf numFmtId="0" fontId="46" fillId="0" borderId="37" xfId="516" applyNumberFormat="1" applyFont="1" applyFill="1" applyBorder="1" applyAlignment="1">
      <alignment horizontal="centerContinuous" vertical="center" shrinkToFit="1"/>
    </xf>
    <xf numFmtId="0" fontId="46" fillId="0" borderId="28" xfId="516" applyNumberFormat="1" applyFont="1" applyFill="1" applyBorder="1" applyAlignment="1">
      <alignment horizontal="centerContinuous" vertical="center" shrinkToFit="1"/>
    </xf>
    <xf numFmtId="0" fontId="46" fillId="0" borderId="38" xfId="516" applyNumberFormat="1" applyFont="1" applyFill="1" applyBorder="1" applyAlignment="1">
      <alignment horizontal="centerContinuous" vertical="center" shrinkToFit="1"/>
    </xf>
    <xf numFmtId="0" fontId="46" fillId="0" borderId="39" xfId="516" applyNumberFormat="1" applyFont="1" applyFill="1" applyBorder="1" applyAlignment="1">
      <alignment horizontal="centerContinuous" vertical="center" shrinkToFit="1"/>
    </xf>
    <xf numFmtId="0" fontId="46" fillId="0" borderId="2" xfId="516" applyNumberFormat="1" applyFont="1" applyFill="1" applyBorder="1" applyAlignment="1">
      <alignment vertical="center" shrinkToFit="1"/>
    </xf>
    <xf numFmtId="0" fontId="46" fillId="0" borderId="38" xfId="516" applyNumberFormat="1" applyFont="1" applyFill="1" applyBorder="1" applyAlignment="1">
      <alignment horizontal="left" vertical="center" shrinkToFit="1"/>
    </xf>
    <xf numFmtId="0" fontId="46" fillId="0" borderId="24" xfId="516" applyNumberFormat="1" applyFont="1" applyFill="1" applyBorder="1" applyAlignment="1">
      <alignment horizontal="centerContinuous" vertical="center" shrinkToFit="1"/>
    </xf>
    <xf numFmtId="0" fontId="46" fillId="0" borderId="36" xfId="516" applyNumberFormat="1" applyFont="1" applyFill="1" applyBorder="1" applyAlignment="1">
      <alignment horizontal="centerContinuous" vertical="center" shrinkToFit="1"/>
    </xf>
    <xf numFmtId="0" fontId="122" fillId="0" borderId="2" xfId="516" applyNumberFormat="1" applyFont="1" applyFill="1" applyBorder="1" applyAlignment="1">
      <alignment horizontal="centerContinuous" vertical="center" shrinkToFit="1"/>
    </xf>
    <xf numFmtId="0" fontId="46" fillId="0" borderId="0" xfId="516" applyNumberFormat="1" applyFont="1" applyFill="1" applyBorder="1" applyAlignment="1">
      <alignment vertical="center" shrinkToFit="1"/>
    </xf>
    <xf numFmtId="0" fontId="46" fillId="0" borderId="2" xfId="516" applyNumberFormat="1" applyFont="1" applyFill="1" applyBorder="1" applyAlignment="1">
      <alignment horizontal="centerContinuous" vertical="center"/>
    </xf>
    <xf numFmtId="0" fontId="46" fillId="0" borderId="2" xfId="516" applyNumberFormat="1" applyFont="1" applyFill="1" applyBorder="1" applyAlignment="1">
      <alignment horizontal="centerContinuous" vertical="center" shrinkToFit="1"/>
    </xf>
    <xf numFmtId="0" fontId="46" fillId="0" borderId="26" xfId="516" applyNumberFormat="1" applyFont="1" applyFill="1" applyBorder="1" applyAlignment="1">
      <alignment horizontal="centerContinuous" vertical="center" shrinkToFit="1"/>
    </xf>
    <xf numFmtId="0" fontId="46" fillId="0" borderId="25" xfId="516" applyNumberFormat="1" applyFont="1" applyFill="1" applyBorder="1" applyAlignment="1">
      <alignment horizontal="centerContinuous" vertical="center"/>
    </xf>
    <xf numFmtId="0" fontId="46" fillId="0" borderId="29" xfId="516" applyNumberFormat="1" applyFont="1" applyFill="1" applyBorder="1" applyAlignment="1">
      <alignment horizontal="centerContinuous" vertical="center" shrinkToFit="1"/>
    </xf>
    <xf numFmtId="0" fontId="46" fillId="0" borderId="25" xfId="516" applyNumberFormat="1" applyFont="1" applyFill="1" applyBorder="1" applyAlignment="1">
      <alignment horizontal="centerContinuous" vertical="center" shrinkToFit="1"/>
    </xf>
    <xf numFmtId="0" fontId="46" fillId="0" borderId="27" xfId="516" applyNumberFormat="1" applyFont="1" applyFill="1" applyBorder="1" applyAlignment="1">
      <alignment horizontal="centerContinuous" vertical="center" shrinkToFit="1"/>
    </xf>
    <xf numFmtId="0" fontId="46" fillId="0" borderId="26" xfId="516" applyNumberFormat="1" applyFont="1" applyFill="1" applyBorder="1" applyAlignment="1">
      <alignment horizontal="center" vertical="center" shrinkToFit="1"/>
    </xf>
    <xf numFmtId="0" fontId="51" fillId="0" borderId="23" xfId="516" applyNumberFormat="1" applyFont="1" applyFill="1" applyBorder="1" applyAlignment="1" quotePrefix="1">
      <alignment horizontal="center" vertical="center"/>
    </xf>
    <xf numFmtId="176" fontId="51" fillId="0" borderId="2" xfId="0" applyNumberFormat="1" applyFont="1" applyFill="1" applyBorder="1" applyAlignment="1" applyProtection="1">
      <alignment horizontal="right" vertical="center" shrinkToFit="1"/>
      <protection locked="0"/>
    </xf>
    <xf numFmtId="177" fontId="51" fillId="0" borderId="0" xfId="0" applyNumberFormat="1" applyFont="1" applyFill="1" applyBorder="1" applyAlignment="1" applyProtection="1">
      <alignment horizontal="right" vertical="center" shrinkToFit="1"/>
      <protection locked="0"/>
    </xf>
    <xf numFmtId="41" fontId="51" fillId="0" borderId="0" xfId="516" applyNumberFormat="1" applyFont="1" applyFill="1" applyBorder="1" applyAlignment="1" applyProtection="1">
      <alignment horizontal="right" vertical="center" shrinkToFit="1"/>
      <protection locked="0"/>
    </xf>
    <xf numFmtId="177" fontId="51" fillId="0" borderId="0" xfId="516" applyNumberFormat="1" applyFont="1" applyFill="1" applyBorder="1" applyAlignment="1" applyProtection="1">
      <alignment horizontal="right" vertical="center" shrinkToFit="1"/>
      <protection locked="0"/>
    </xf>
    <xf numFmtId="0" fontId="51" fillId="0" borderId="2" xfId="516" applyNumberFormat="1" applyFont="1" applyFill="1" applyBorder="1" applyAlignment="1" quotePrefix="1">
      <alignment horizontal="center" vertical="center"/>
    </xf>
    <xf numFmtId="0" fontId="52" fillId="0" borderId="23" xfId="516" applyNumberFormat="1" applyFont="1" applyFill="1" applyBorder="1" applyAlignment="1" quotePrefix="1">
      <alignment horizontal="center" vertical="center"/>
    </xf>
    <xf numFmtId="176" fontId="52" fillId="0" borderId="2" xfId="0" applyNumberFormat="1" applyFont="1" applyFill="1" applyBorder="1" applyAlignment="1" applyProtection="1">
      <alignment horizontal="right" vertical="center" shrinkToFit="1"/>
      <protection locked="0"/>
    </xf>
    <xf numFmtId="177" fontId="52" fillId="0" borderId="0" xfId="0" applyNumberFormat="1" applyFont="1" applyFill="1" applyBorder="1" applyAlignment="1" applyProtection="1">
      <alignment horizontal="right" vertical="center" shrinkToFit="1"/>
      <protection locked="0"/>
    </xf>
    <xf numFmtId="41" fontId="52" fillId="0" borderId="0" xfId="516" applyNumberFormat="1" applyFont="1" applyFill="1" applyBorder="1" applyAlignment="1" applyProtection="1">
      <alignment horizontal="right" vertical="center" shrinkToFit="1"/>
      <protection locked="0"/>
    </xf>
    <xf numFmtId="177" fontId="52" fillId="0" borderId="0" xfId="516" applyNumberFormat="1" applyFont="1" applyFill="1" applyBorder="1" applyAlignment="1" applyProtection="1">
      <alignment horizontal="right" vertical="center" shrinkToFit="1"/>
      <protection locked="0"/>
    </xf>
    <xf numFmtId="0" fontId="52" fillId="0" borderId="2" xfId="516" applyNumberFormat="1" applyFont="1" applyFill="1" applyBorder="1" applyAlignment="1" quotePrefix="1">
      <alignment horizontal="center" vertical="center"/>
    </xf>
    <xf numFmtId="0" fontId="51" fillId="0" borderId="23" xfId="516" applyNumberFormat="1" applyFont="1" applyFill="1" applyBorder="1" applyAlignment="1">
      <alignment horizontal="center" vertical="center"/>
    </xf>
    <xf numFmtId="0" fontId="51" fillId="0" borderId="0" xfId="0" applyFont="1" applyFill="1" applyAlignment="1">
      <alignment horizontal="right" vertical="center" wrapText="1"/>
    </xf>
    <xf numFmtId="177" fontId="51" fillId="0" borderId="0" xfId="521" applyNumberFormat="1" applyFont="1" applyFill="1" applyBorder="1" applyAlignment="1" applyProtection="1">
      <alignment horizontal="right" vertical="center" shrinkToFit="1"/>
      <protection locked="0"/>
    </xf>
    <xf numFmtId="41" fontId="51" fillId="0" borderId="0" xfId="521" applyNumberFormat="1" applyFont="1" applyFill="1" applyBorder="1" applyAlignment="1" applyProtection="1">
      <alignment horizontal="right" vertical="center"/>
      <protection locked="0"/>
    </xf>
    <xf numFmtId="41" fontId="46" fillId="0" borderId="0" xfId="516" applyNumberFormat="1" applyFont="1" applyFill="1" applyBorder="1" applyAlignment="1">
      <alignment vertical="center"/>
    </xf>
    <xf numFmtId="41" fontId="51" fillId="0" borderId="0" xfId="521" applyNumberFormat="1" applyFont="1" applyFill="1" applyBorder="1" applyAlignment="1" applyProtection="1">
      <alignment horizontal="right" vertical="center" shrinkToFit="1"/>
      <protection locked="0"/>
    </xf>
    <xf numFmtId="41" fontId="51" fillId="0" borderId="0" xfId="415" applyNumberFormat="1" applyFont="1" applyFill="1" applyBorder="1" applyAlignment="1" applyProtection="1">
      <alignment horizontal="right" vertical="center"/>
      <protection locked="0"/>
    </xf>
    <xf numFmtId="0" fontId="51" fillId="0" borderId="2" xfId="477" applyNumberFormat="1" applyFont="1" applyFill="1" applyBorder="1" applyAlignment="1">
      <alignment horizontal="right" vertical="center" shrinkToFit="1"/>
      <protection/>
    </xf>
    <xf numFmtId="41" fontId="51" fillId="0" borderId="0" xfId="517" applyNumberFormat="1" applyFont="1" applyFill="1" applyBorder="1" applyAlignment="1">
      <alignment horizontal="right" vertical="center" shrinkToFit="1"/>
    </xf>
    <xf numFmtId="41" fontId="51" fillId="0" borderId="0" xfId="521" applyNumberFormat="1" applyFont="1" applyFill="1" applyBorder="1" applyAlignment="1" applyProtection="1" quotePrefix="1">
      <alignment horizontal="right" vertical="center" shrinkToFit="1"/>
      <protection locked="0"/>
    </xf>
    <xf numFmtId="41" fontId="51" fillId="0" borderId="0" xfId="516" applyNumberFormat="1" applyFont="1" applyFill="1" applyBorder="1" applyAlignment="1">
      <alignment horizontal="right" vertical="center" shrinkToFit="1"/>
    </xf>
    <xf numFmtId="43" fontId="51" fillId="0" borderId="2" xfId="413" applyNumberFormat="1" applyFont="1" applyFill="1" applyBorder="1" applyAlignment="1">
      <alignment horizontal="right" vertical="center"/>
    </xf>
    <xf numFmtId="182" fontId="57" fillId="0" borderId="24" xfId="517" applyNumberFormat="1" applyFont="1" applyFill="1" applyBorder="1" applyAlignment="1">
      <alignment horizontal="center" vertical="center"/>
    </xf>
    <xf numFmtId="182" fontId="57" fillId="0" borderId="24" xfId="517" applyNumberFormat="1" applyFont="1" applyFill="1" applyBorder="1" applyAlignment="1">
      <alignment horizontal="centerContinuous" vertical="center"/>
    </xf>
    <xf numFmtId="182" fontId="57" fillId="0" borderId="24" xfId="517" applyNumberFormat="1" applyFont="1" applyFill="1" applyBorder="1" applyAlignment="1">
      <alignment horizontal="centerContinuous" vertical="center" shrinkToFit="1"/>
    </xf>
    <xf numFmtId="182" fontId="57" fillId="0" borderId="27" xfId="517" applyNumberFormat="1" applyFont="1" applyFill="1" applyBorder="1" applyAlignment="1">
      <alignment horizontal="left" vertical="center"/>
    </xf>
    <xf numFmtId="182" fontId="57" fillId="0" borderId="29" xfId="517" applyNumberFormat="1" applyFont="1" applyFill="1" applyBorder="1" applyAlignment="1">
      <alignment horizontal="centerContinuous" vertical="center"/>
    </xf>
    <xf numFmtId="182" fontId="57" fillId="0" borderId="29" xfId="517" applyNumberFormat="1" applyFont="1" applyFill="1" applyBorder="1" applyAlignment="1">
      <alignment horizontal="center" vertical="center"/>
    </xf>
    <xf numFmtId="0" fontId="51" fillId="0" borderId="23" xfId="0" applyNumberFormat="1" applyFont="1" applyFill="1" applyBorder="1" applyAlignment="1" quotePrefix="1">
      <alignment horizontal="center" vertical="center"/>
    </xf>
    <xf numFmtId="40" fontId="51" fillId="0" borderId="0" xfId="0" applyNumberFormat="1" applyFont="1" applyFill="1" applyBorder="1" applyAlignment="1" applyProtection="1" quotePrefix="1">
      <alignment horizontal="right" vertical="center" shrinkToFit="1"/>
      <protection locked="0"/>
    </xf>
    <xf numFmtId="0" fontId="51" fillId="0" borderId="2" xfId="406" applyNumberFormat="1" applyFont="1" applyFill="1" applyBorder="1" applyAlignment="1" quotePrefix="1">
      <alignment horizontal="center" vertical="center" shrinkToFit="1"/>
    </xf>
    <xf numFmtId="0" fontId="51" fillId="0" borderId="23" xfId="0" applyNumberFormat="1" applyFont="1" applyFill="1" applyBorder="1" applyAlignment="1" quotePrefix="1">
      <alignment horizontal="center" vertical="center" shrinkToFit="1"/>
    </xf>
    <xf numFmtId="0" fontId="52" fillId="0" borderId="23" xfId="0" applyNumberFormat="1" applyFont="1" applyFill="1" applyBorder="1" applyAlignment="1" quotePrefix="1">
      <alignment horizontal="center" vertical="center"/>
    </xf>
    <xf numFmtId="40" fontId="52" fillId="0" borderId="0" xfId="0" applyNumberFormat="1" applyFont="1" applyFill="1" applyBorder="1" applyAlignment="1" applyProtection="1" quotePrefix="1">
      <alignment horizontal="right" vertical="center" shrinkToFit="1"/>
      <protection locked="0"/>
    </xf>
    <xf numFmtId="0" fontId="52" fillId="0" borderId="2" xfId="406" applyNumberFormat="1" applyFont="1" applyFill="1" applyBorder="1" applyAlignment="1" quotePrefix="1">
      <alignment horizontal="center" vertical="center" shrinkToFit="1"/>
    </xf>
    <xf numFmtId="0" fontId="52" fillId="0" borderId="23" xfId="0" applyNumberFormat="1" applyFont="1" applyFill="1" applyBorder="1" applyAlignment="1" quotePrefix="1">
      <alignment horizontal="center" vertical="center" shrinkToFit="1"/>
    </xf>
    <xf numFmtId="182" fontId="51" fillId="0" borderId="23" xfId="0" applyNumberFormat="1" applyFont="1" applyFill="1" applyBorder="1" applyAlignment="1" applyProtection="1">
      <alignment horizontal="center" vertical="center"/>
      <protection locked="0"/>
    </xf>
    <xf numFmtId="4" fontId="51" fillId="0" borderId="0" xfId="0" applyNumberFormat="1" applyFont="1" applyFill="1" applyAlignment="1">
      <alignment vertical="center"/>
    </xf>
    <xf numFmtId="2" fontId="51" fillId="0" borderId="0" xfId="0" applyNumberFormat="1" applyFont="1" applyFill="1" applyAlignment="1">
      <alignment shrinkToFit="1"/>
    </xf>
    <xf numFmtId="4" fontId="51" fillId="0" borderId="0" xfId="0" applyNumberFormat="1" applyFont="1" applyAlignment="1">
      <alignment vertical="center"/>
    </xf>
    <xf numFmtId="182" fontId="51" fillId="0" borderId="23" xfId="477" applyNumberFormat="1" applyFont="1" applyFill="1" applyBorder="1" applyAlignment="1">
      <alignment horizontal="center" vertical="center" shrinkToFit="1"/>
      <protection/>
    </xf>
    <xf numFmtId="4" fontId="51" fillId="0" borderId="0" xfId="477" applyNumberFormat="1" applyFont="1" applyFill="1" applyAlignment="1">
      <alignment/>
      <protection/>
    </xf>
    <xf numFmtId="182" fontId="57" fillId="0" borderId="0" xfId="487" applyNumberFormat="1" applyFont="1" applyAlignment="1">
      <alignment vertical="center"/>
      <protection/>
    </xf>
    <xf numFmtId="182" fontId="51" fillId="0" borderId="0" xfId="487" applyNumberFormat="1" applyFont="1" applyAlignment="1">
      <alignment vertical="center"/>
      <protection/>
    </xf>
    <xf numFmtId="4" fontId="51" fillId="0" borderId="0" xfId="477" applyNumberFormat="1" applyFont="1" applyFill="1" applyAlignment="1">
      <alignment shrinkToFit="1"/>
      <protection/>
    </xf>
    <xf numFmtId="182" fontId="44" fillId="0" borderId="0" xfId="487" applyNumberFormat="1" applyFont="1" applyAlignment="1">
      <alignment vertical="center"/>
      <protection/>
    </xf>
    <xf numFmtId="182" fontId="46" fillId="0" borderId="0" xfId="487" applyNumberFormat="1" applyFont="1" applyAlignment="1">
      <alignment vertical="center"/>
      <protection/>
    </xf>
    <xf numFmtId="183" fontId="51" fillId="0" borderId="23" xfId="0" applyNumberFormat="1" applyFont="1" applyFill="1" applyBorder="1" applyAlignment="1" quotePrefix="1">
      <alignment horizontal="center" vertical="center"/>
    </xf>
    <xf numFmtId="0" fontId="51" fillId="0" borderId="24" xfId="0" applyNumberFormat="1" applyFont="1" applyFill="1" applyBorder="1" applyAlignment="1">
      <alignment horizontal="center" vertical="center" shrinkToFit="1"/>
    </xf>
    <xf numFmtId="0" fontId="51" fillId="0" borderId="2" xfId="525" applyNumberFormat="1" applyFont="1" applyFill="1" applyBorder="1" applyAlignment="1">
      <alignment horizontal="center" vertical="center"/>
    </xf>
    <xf numFmtId="0" fontId="51" fillId="0" borderId="24" xfId="525" applyNumberFormat="1" applyFont="1" applyFill="1" applyBorder="1" applyAlignment="1">
      <alignment horizontal="center" vertical="center"/>
    </xf>
    <xf numFmtId="0" fontId="51" fillId="0" borderId="24" xfId="0" applyNumberFormat="1" applyFont="1" applyFill="1" applyBorder="1" applyAlignment="1" quotePrefix="1">
      <alignment horizontal="center" vertical="center" shrinkToFit="1"/>
    </xf>
    <xf numFmtId="0" fontId="52" fillId="0" borderId="24" xfId="0" applyNumberFormat="1" applyFont="1" applyFill="1" applyBorder="1" applyAlignment="1">
      <alignment horizontal="center" vertical="center" shrinkToFit="1"/>
    </xf>
    <xf numFmtId="183" fontId="51" fillId="0" borderId="27" xfId="0" applyNumberFormat="1" applyFont="1" applyFill="1" applyBorder="1" applyAlignment="1">
      <alignment horizontal="center" vertical="center"/>
    </xf>
    <xf numFmtId="0" fontId="51" fillId="0" borderId="29" xfId="0" applyNumberFormat="1" applyFont="1" applyFill="1" applyBorder="1" applyAlignment="1">
      <alignment horizontal="center" vertical="center" shrinkToFit="1"/>
    </xf>
    <xf numFmtId="0" fontId="51" fillId="0" borderId="29" xfId="0" applyNumberFormat="1" applyFont="1" applyFill="1" applyBorder="1" applyAlignment="1">
      <alignment horizontal="center" shrinkToFit="1"/>
    </xf>
    <xf numFmtId="0" fontId="51" fillId="0" borderId="25" xfId="525" applyNumberFormat="1" applyFont="1" applyFill="1" applyBorder="1" applyAlignment="1">
      <alignment horizontal="center" vertical="center"/>
    </xf>
    <xf numFmtId="0" fontId="51" fillId="0" borderId="0" xfId="525" applyNumberFormat="1" applyFont="1" applyFill="1" applyBorder="1" applyAlignment="1" quotePrefix="1">
      <alignment horizontal="center" vertical="center"/>
    </xf>
    <xf numFmtId="41" fontId="51" fillId="0" borderId="0" xfId="525" applyNumberFormat="1" applyFont="1" applyFill="1" applyBorder="1" applyAlignment="1" applyProtection="1">
      <alignment horizontal="right" vertical="center"/>
      <protection locked="0"/>
    </xf>
    <xf numFmtId="41" fontId="51" fillId="0" borderId="0" xfId="525" applyNumberFormat="1" applyFont="1" applyFill="1" applyBorder="1" applyAlignment="1" applyProtection="1">
      <alignment vertical="center"/>
      <protection locked="0"/>
    </xf>
    <xf numFmtId="0" fontId="51" fillId="0" borderId="2" xfId="525" applyNumberFormat="1" applyFont="1" applyFill="1" applyBorder="1" applyAlignment="1" quotePrefix="1">
      <alignment horizontal="center" vertical="center"/>
    </xf>
    <xf numFmtId="0" fontId="52" fillId="0" borderId="0" xfId="525" applyNumberFormat="1" applyFont="1" applyFill="1" applyBorder="1" applyAlignment="1" quotePrefix="1">
      <alignment horizontal="center" vertical="center"/>
    </xf>
    <xf numFmtId="41" fontId="52" fillId="0" borderId="0" xfId="525" applyNumberFormat="1" applyFont="1" applyFill="1" applyBorder="1" applyAlignment="1" applyProtection="1">
      <alignment horizontal="right" vertical="center"/>
      <protection locked="0"/>
    </xf>
    <xf numFmtId="0" fontId="52" fillId="0" borderId="2" xfId="525" applyNumberFormat="1" applyFont="1" applyFill="1" applyBorder="1" applyAlignment="1" quotePrefix="1">
      <alignment horizontal="center" vertical="center"/>
    </xf>
    <xf numFmtId="41" fontId="51" fillId="0" borderId="0" xfId="0" applyNumberFormat="1" applyFont="1" applyFill="1" applyBorder="1" applyAlignment="1">
      <alignment vertical="center"/>
    </xf>
    <xf numFmtId="41" fontId="51" fillId="0" borderId="0" xfId="0" applyNumberFormat="1" applyFont="1" applyFill="1" applyBorder="1" applyAlignment="1">
      <alignment horizontal="center" vertical="center"/>
    </xf>
    <xf numFmtId="41" fontId="51" fillId="0" borderId="0" xfId="0" applyNumberFormat="1" applyFont="1" applyFill="1" applyBorder="1" applyAlignment="1">
      <alignment horizontal="right" vertical="center"/>
    </xf>
    <xf numFmtId="41" fontId="51" fillId="0" borderId="2" xfId="525" applyNumberFormat="1" applyFont="1" applyFill="1" applyBorder="1" applyAlignment="1">
      <alignment horizontal="center" vertical="center"/>
    </xf>
    <xf numFmtId="0" fontId="51" fillId="0" borderId="6" xfId="525" applyNumberFormat="1" applyFont="1" applyFill="1" applyBorder="1" applyAlignment="1" quotePrefix="1">
      <alignment horizontal="center" vertical="center"/>
    </xf>
    <xf numFmtId="41" fontId="51" fillId="0" borderId="6" xfId="0" applyNumberFormat="1" applyFont="1" applyFill="1" applyBorder="1" applyAlignment="1">
      <alignment vertical="center"/>
    </xf>
    <xf numFmtId="41" fontId="51" fillId="0" borderId="6" xfId="0" applyNumberFormat="1" applyFont="1" applyFill="1" applyBorder="1" applyAlignment="1">
      <alignment horizontal="center" vertical="center"/>
    </xf>
    <xf numFmtId="41" fontId="51" fillId="0" borderId="6" xfId="0" applyNumberFormat="1" applyFont="1" applyFill="1" applyBorder="1" applyAlignment="1" quotePrefix="1">
      <alignment horizontal="center" vertical="center"/>
    </xf>
    <xf numFmtId="41" fontId="51" fillId="0" borderId="32" xfId="525" applyNumberFormat="1" applyFont="1" applyFill="1" applyBorder="1" applyAlignment="1">
      <alignment horizontal="center" vertical="center"/>
    </xf>
    <xf numFmtId="0" fontId="51" fillId="0" borderId="22" xfId="524" applyNumberFormat="1" applyFont="1" applyFill="1" applyBorder="1" applyAlignment="1">
      <alignment horizontal="center" vertical="center" shrinkToFit="1"/>
    </xf>
    <xf numFmtId="0" fontId="51" fillId="0" borderId="21" xfId="524" applyNumberFormat="1" applyFont="1" applyFill="1" applyBorder="1" applyAlignment="1">
      <alignment horizontal="center" vertical="center" shrinkToFit="1"/>
    </xf>
    <xf numFmtId="0" fontId="51" fillId="0" borderId="20" xfId="524" applyNumberFormat="1" applyFont="1" applyFill="1" applyBorder="1" applyAlignment="1">
      <alignment horizontal="center" vertical="center" shrinkToFit="1"/>
    </xf>
    <xf numFmtId="0" fontId="51" fillId="0" borderId="19" xfId="524" applyNumberFormat="1" applyFont="1" applyFill="1" applyBorder="1" applyAlignment="1">
      <alignment horizontal="center" vertical="center" shrinkToFit="1"/>
    </xf>
    <xf numFmtId="0" fontId="51" fillId="0" borderId="23" xfId="524" applyNumberFormat="1" applyFont="1" applyFill="1" applyBorder="1" applyAlignment="1">
      <alignment horizontal="center" vertical="center"/>
    </xf>
    <xf numFmtId="0" fontId="51" fillId="0" borderId="27" xfId="524" applyNumberFormat="1" applyFont="1" applyFill="1" applyBorder="1" applyAlignment="1">
      <alignment horizontal="center" vertical="center"/>
    </xf>
    <xf numFmtId="0" fontId="51" fillId="0" borderId="2" xfId="524" applyNumberFormat="1" applyFont="1" applyFill="1" applyBorder="1" applyAlignment="1">
      <alignment horizontal="center" vertical="center" shrinkToFit="1"/>
    </xf>
    <xf numFmtId="0" fontId="51" fillId="0" borderId="25" xfId="524" applyNumberFormat="1" applyFont="1" applyFill="1" applyBorder="1" applyAlignment="1">
      <alignment horizontal="center" vertical="center" shrinkToFit="1"/>
    </xf>
    <xf numFmtId="0" fontId="51" fillId="0" borderId="26" xfId="524" applyNumberFormat="1" applyFont="1" applyFill="1" applyBorder="1" applyAlignment="1">
      <alignment horizontal="center" vertical="center" shrinkToFit="1"/>
    </xf>
    <xf numFmtId="0" fontId="51" fillId="0" borderId="0" xfId="524" applyNumberFormat="1" applyFont="1" applyFill="1" applyBorder="1" applyAlignment="1">
      <alignment horizontal="center" vertical="center" shrinkToFit="1"/>
    </xf>
    <xf numFmtId="0" fontId="51" fillId="0" borderId="24" xfId="524" applyNumberFormat="1" applyFont="1" applyFill="1" applyBorder="1" applyAlignment="1">
      <alignment horizontal="center" vertical="center" shrinkToFit="1"/>
    </xf>
    <xf numFmtId="0" fontId="51" fillId="0" borderId="23" xfId="524" applyNumberFormat="1" applyFont="1" applyFill="1" applyBorder="1" applyAlignment="1">
      <alignment horizontal="center" vertical="center" shrinkToFit="1"/>
    </xf>
    <xf numFmtId="0" fontId="51" fillId="0" borderId="37" xfId="524" applyNumberFormat="1" applyFont="1" applyFill="1" applyBorder="1" applyAlignment="1">
      <alignment horizontal="center" vertical="center" shrinkToFit="1"/>
    </xf>
    <xf numFmtId="0" fontId="51" fillId="0" borderId="2" xfId="524" applyNumberFormat="1" applyFont="1" applyFill="1" applyBorder="1" applyAlignment="1">
      <alignment horizontal="left" vertical="center" shrinkToFit="1"/>
    </xf>
    <xf numFmtId="0" fontId="51" fillId="0" borderId="23" xfId="0" applyNumberFormat="1" applyFont="1" applyFill="1" applyBorder="1" applyAlignment="1">
      <alignment horizontal="center" vertical="center" shrinkToFit="1"/>
    </xf>
    <xf numFmtId="0" fontId="51" fillId="0" borderId="27" xfId="524" applyNumberFormat="1" applyFont="1" applyFill="1" applyBorder="1" applyAlignment="1">
      <alignment horizontal="center" vertical="center" wrapText="1" shrinkToFit="1"/>
    </xf>
    <xf numFmtId="0" fontId="51" fillId="0" borderId="27" xfId="524" applyNumberFormat="1" applyFont="1" applyFill="1" applyBorder="1" applyAlignment="1">
      <alignment horizontal="center" vertical="center" shrinkToFit="1"/>
    </xf>
    <xf numFmtId="0" fontId="51" fillId="0" borderId="29" xfId="524" applyNumberFormat="1" applyFont="1" applyFill="1" applyBorder="1" applyAlignment="1">
      <alignment horizontal="center" vertical="center" shrinkToFit="1"/>
    </xf>
    <xf numFmtId="0" fontId="51" fillId="0" borderId="29" xfId="524" applyNumberFormat="1" applyFont="1" applyFill="1" applyBorder="1" applyAlignment="1">
      <alignment horizontal="center" vertical="center" wrapText="1" shrinkToFit="1"/>
    </xf>
    <xf numFmtId="49" fontId="51" fillId="0" borderId="27" xfId="524" applyNumberFormat="1" applyFont="1" applyFill="1" applyBorder="1" applyAlignment="1">
      <alignment horizontal="center" vertical="center" shrinkToFit="1"/>
    </xf>
    <xf numFmtId="0" fontId="51" fillId="0" borderId="23" xfId="524" applyNumberFormat="1" applyFont="1" applyFill="1" applyBorder="1" applyAlignment="1" quotePrefix="1">
      <alignment horizontal="center" vertical="center"/>
    </xf>
    <xf numFmtId="187" fontId="51" fillId="0" borderId="0" xfId="524" applyNumberFormat="1" applyFont="1" applyFill="1" applyBorder="1" applyAlignment="1" applyProtection="1">
      <alignment vertical="center"/>
      <protection locked="0"/>
    </xf>
    <xf numFmtId="186" fontId="51" fillId="0" borderId="0" xfId="524" applyNumberFormat="1" applyFont="1" applyFill="1" applyBorder="1" applyAlignment="1" applyProtection="1">
      <alignment vertical="center"/>
      <protection locked="0"/>
    </xf>
    <xf numFmtId="0" fontId="51" fillId="0" borderId="2" xfId="524" applyNumberFormat="1" applyFont="1" applyFill="1" applyBorder="1" applyAlignment="1" quotePrefix="1">
      <alignment horizontal="center" vertical="center"/>
    </xf>
    <xf numFmtId="197" fontId="51" fillId="0" borderId="0" xfId="524" applyNumberFormat="1" applyFont="1" applyFill="1" applyBorder="1" applyAlignment="1" applyProtection="1">
      <alignment vertical="center" shrinkToFit="1"/>
      <protection locked="0"/>
    </xf>
    <xf numFmtId="185" fontId="51" fillId="0" borderId="0" xfId="524" applyNumberFormat="1" applyFont="1" applyFill="1" applyBorder="1" applyAlignment="1" applyProtection="1">
      <alignment vertical="center" shrinkToFit="1"/>
      <protection locked="0"/>
    </xf>
    <xf numFmtId="187" fontId="51" fillId="0" borderId="0" xfId="524" applyNumberFormat="1" applyFont="1" applyFill="1" applyBorder="1" applyAlignment="1" applyProtection="1">
      <alignment vertical="center" shrinkToFit="1"/>
      <protection locked="0"/>
    </xf>
    <xf numFmtId="197" fontId="51" fillId="0" borderId="0" xfId="0" applyNumberFormat="1" applyFont="1" applyFill="1" applyBorder="1" applyAlignment="1">
      <alignment horizontal="center" vertical="center" shrinkToFit="1"/>
    </xf>
    <xf numFmtId="0" fontId="52" fillId="0" borderId="23" xfId="524" applyNumberFormat="1" applyFont="1" applyFill="1" applyBorder="1" applyAlignment="1" quotePrefix="1">
      <alignment horizontal="center" vertical="center"/>
    </xf>
    <xf numFmtId="197" fontId="52" fillId="0" borderId="0" xfId="524" applyNumberFormat="1" applyFont="1" applyFill="1" applyBorder="1" applyAlignment="1" applyProtection="1">
      <alignment vertical="center" shrinkToFit="1"/>
      <protection locked="0"/>
    </xf>
    <xf numFmtId="185" fontId="52" fillId="0" borderId="0" xfId="524" applyNumberFormat="1" applyFont="1" applyFill="1" applyBorder="1" applyAlignment="1" applyProtection="1">
      <alignment vertical="center" shrinkToFit="1"/>
      <protection locked="0"/>
    </xf>
    <xf numFmtId="187" fontId="52" fillId="0" borderId="0" xfId="524" applyNumberFormat="1" applyFont="1" applyFill="1" applyBorder="1" applyAlignment="1" applyProtection="1">
      <alignment vertical="center" shrinkToFit="1"/>
      <protection locked="0"/>
    </xf>
    <xf numFmtId="197" fontId="52" fillId="0" borderId="0" xfId="0" applyNumberFormat="1" applyFont="1" applyFill="1" applyBorder="1" applyAlignment="1">
      <alignment horizontal="center" vertical="center" shrinkToFit="1"/>
    </xf>
    <xf numFmtId="0" fontId="52" fillId="0" borderId="2" xfId="524" applyNumberFormat="1" applyFont="1" applyFill="1" applyBorder="1" applyAlignment="1" quotePrefix="1">
      <alignment horizontal="center" vertical="center"/>
    </xf>
    <xf numFmtId="41" fontId="51" fillId="0" borderId="23" xfId="524" applyNumberFormat="1" applyFont="1" applyFill="1" applyBorder="1" applyAlignment="1" quotePrefix="1">
      <alignment horizontal="center" vertical="center"/>
    </xf>
    <xf numFmtId="185" fontId="51" fillId="0" borderId="0" xfId="508" applyNumberFormat="1" applyFont="1" applyFill="1" applyBorder="1" applyAlignment="1">
      <alignment vertical="center" shrinkToFit="1"/>
      <protection/>
    </xf>
    <xf numFmtId="197" fontId="51" fillId="0" borderId="0" xfId="508" applyNumberFormat="1" applyFont="1" applyFill="1" applyBorder="1" applyAlignment="1">
      <alignment vertical="center" shrinkToFit="1"/>
      <protection/>
    </xf>
    <xf numFmtId="187" fontId="51" fillId="0" borderId="0" xfId="0" applyNumberFormat="1" applyFont="1" applyFill="1" applyBorder="1" applyAlignment="1">
      <alignment vertical="center" shrinkToFit="1"/>
    </xf>
    <xf numFmtId="41" fontId="51" fillId="0" borderId="0" xfId="0" applyNumberFormat="1" applyFont="1" applyFill="1" applyBorder="1" applyAlignment="1">
      <alignment vertical="center" shrinkToFit="1"/>
    </xf>
    <xf numFmtId="190" fontId="51" fillId="0" borderId="0" xfId="0" applyNumberFormat="1" applyFont="1" applyFill="1" applyBorder="1" applyAlignment="1">
      <alignment vertical="center" shrinkToFit="1"/>
    </xf>
    <xf numFmtId="190" fontId="51" fillId="0" borderId="0" xfId="0" applyNumberFormat="1" applyFont="1" applyFill="1" applyBorder="1" applyAlignment="1">
      <alignment horizontal="right" vertical="center" shrinkToFit="1"/>
    </xf>
    <xf numFmtId="197" fontId="51" fillId="0" borderId="0" xfId="0" applyNumberFormat="1" applyFont="1" applyFill="1" applyBorder="1" applyAlignment="1">
      <alignment vertical="center" shrinkToFit="1"/>
    </xf>
    <xf numFmtId="41" fontId="51" fillId="0" borderId="2" xfId="524" applyNumberFormat="1" applyFont="1" applyFill="1" applyBorder="1" applyAlignment="1">
      <alignment horizontal="center" vertical="center"/>
    </xf>
    <xf numFmtId="197" fontId="51" fillId="0" borderId="0" xfId="508" applyNumberFormat="1" applyFont="1" applyFill="1" applyBorder="1" applyAlignment="1" applyProtection="1">
      <alignment vertical="center" shrinkToFit="1"/>
      <protection locked="0"/>
    </xf>
    <xf numFmtId="187" fontId="51" fillId="0" borderId="0" xfId="0" applyNumberFormat="1" applyFont="1" applyFill="1" applyBorder="1" applyAlignment="1" applyProtection="1">
      <alignment vertical="center" shrinkToFit="1"/>
      <protection locked="0"/>
    </xf>
    <xf numFmtId="41" fontId="51" fillId="0" borderId="0" xfId="0" applyNumberFormat="1" applyFont="1" applyFill="1" applyBorder="1" applyAlignment="1" applyProtection="1">
      <alignment vertical="center" shrinkToFit="1"/>
      <protection locked="0"/>
    </xf>
    <xf numFmtId="185" fontId="51" fillId="0" borderId="0" xfId="508" applyNumberFormat="1" applyFont="1" applyFill="1" applyBorder="1" applyAlignment="1" applyProtection="1">
      <alignment vertical="center" shrinkToFit="1"/>
      <protection locked="0"/>
    </xf>
    <xf numFmtId="200" fontId="51" fillId="0" borderId="0" xfId="508" applyNumberFormat="1" applyFont="1" applyFill="1" applyBorder="1" applyAlignment="1" applyProtection="1">
      <alignment vertical="center" shrinkToFit="1"/>
      <protection locked="0"/>
    </xf>
    <xf numFmtId="200" fontId="51" fillId="0" borderId="0" xfId="508" applyNumberFormat="1" applyFont="1" applyFill="1" applyBorder="1" applyAlignment="1">
      <alignment vertical="center" shrinkToFit="1"/>
      <protection/>
    </xf>
    <xf numFmtId="199" fontId="51" fillId="0" borderId="0" xfId="0" applyNumberFormat="1" applyFont="1" applyFill="1" applyBorder="1" applyAlignment="1">
      <alignment vertical="center" shrinkToFit="1"/>
    </xf>
    <xf numFmtId="199" fontId="51" fillId="0" borderId="0" xfId="0" applyNumberFormat="1" applyFont="1" applyFill="1" applyBorder="1" applyAlignment="1" applyProtection="1">
      <alignment vertical="center" shrinkToFit="1"/>
      <protection locked="0"/>
    </xf>
    <xf numFmtId="197" fontId="51" fillId="0" borderId="23" xfId="0" applyNumberFormat="1" applyFont="1" applyFill="1" applyBorder="1" applyAlignment="1">
      <alignment vertical="center" shrinkToFit="1"/>
    </xf>
    <xf numFmtId="0" fontId="51" fillId="0" borderId="19" xfId="519" applyNumberFormat="1" applyFont="1" applyFill="1" applyBorder="1" applyAlignment="1">
      <alignment horizontal="center" vertical="center"/>
    </xf>
    <xf numFmtId="0" fontId="51" fillId="0" borderId="34" xfId="519" applyNumberFormat="1" applyFont="1" applyFill="1" applyBorder="1" applyAlignment="1">
      <alignment horizontal="center" vertical="center"/>
    </xf>
    <xf numFmtId="0" fontId="51" fillId="0" borderId="21" xfId="519" applyNumberFormat="1" applyFont="1" applyFill="1" applyBorder="1" applyAlignment="1">
      <alignment horizontal="centerContinuous" vertical="center"/>
    </xf>
    <xf numFmtId="0" fontId="51" fillId="0" borderId="23" xfId="519" applyNumberFormat="1" applyFont="1" applyFill="1" applyBorder="1" applyAlignment="1">
      <alignment horizontal="center" vertical="center"/>
    </xf>
    <xf numFmtId="0" fontId="51" fillId="0" borderId="37" xfId="519" applyNumberFormat="1" applyFont="1" applyFill="1" applyBorder="1" applyAlignment="1">
      <alignment horizontal="center" vertical="center"/>
    </xf>
    <xf numFmtId="0" fontId="51" fillId="0" borderId="36" xfId="519" applyNumberFormat="1" applyFont="1" applyFill="1" applyBorder="1" applyAlignment="1">
      <alignment horizontal="center" vertical="center"/>
    </xf>
    <xf numFmtId="0" fontId="51" fillId="0" borderId="4" xfId="519" applyNumberFormat="1" applyFont="1" applyFill="1" applyBorder="1" applyAlignment="1">
      <alignment vertical="center"/>
    </xf>
    <xf numFmtId="0" fontId="51" fillId="0" borderId="39" xfId="519" applyNumberFormat="1" applyFont="1" applyFill="1" applyBorder="1" applyAlignment="1">
      <alignment vertical="center"/>
    </xf>
    <xf numFmtId="0" fontId="51" fillId="0" borderId="24" xfId="519" applyNumberFormat="1" applyFont="1" applyFill="1" applyBorder="1" applyAlignment="1">
      <alignment horizontal="center" vertical="center"/>
    </xf>
    <xf numFmtId="0" fontId="51" fillId="0" borderId="2" xfId="519" applyNumberFormat="1" applyFont="1" applyFill="1" applyBorder="1" applyAlignment="1">
      <alignment horizontal="centerContinuous" vertical="center"/>
    </xf>
    <xf numFmtId="0" fontId="51" fillId="0" borderId="29" xfId="519" applyNumberFormat="1" applyFont="1" applyFill="1" applyBorder="1" applyAlignment="1">
      <alignment horizontal="center" vertical="center"/>
    </xf>
    <xf numFmtId="0" fontId="51" fillId="0" borderId="23" xfId="519" applyNumberFormat="1" applyFont="1" applyFill="1" applyBorder="1" applyAlignment="1" quotePrefix="1">
      <alignment horizontal="center" vertical="center"/>
    </xf>
    <xf numFmtId="177" fontId="51" fillId="0" borderId="0" xfId="414" applyNumberFormat="1" applyFont="1" applyFill="1" applyBorder="1" applyAlignment="1" applyProtection="1">
      <alignment horizontal="right" vertical="center"/>
      <protection locked="0"/>
    </xf>
    <xf numFmtId="176" fontId="51" fillId="0" borderId="0" xfId="414" applyNumberFormat="1" applyFont="1" applyFill="1" applyBorder="1" applyAlignment="1" applyProtection="1">
      <alignment horizontal="right" vertical="center"/>
      <protection locked="0"/>
    </xf>
    <xf numFmtId="41" fontId="51" fillId="0" borderId="0" xfId="414" applyNumberFormat="1" applyFont="1" applyFill="1" applyBorder="1" applyAlignment="1" applyProtection="1">
      <alignment horizontal="right" vertical="center"/>
      <protection locked="0"/>
    </xf>
    <xf numFmtId="41" fontId="51" fillId="0" borderId="0" xfId="409" applyNumberFormat="1" applyFont="1" applyFill="1" applyBorder="1" applyAlignment="1" applyProtection="1">
      <alignment horizontal="right" vertical="center"/>
      <protection locked="0"/>
    </xf>
    <xf numFmtId="0" fontId="51" fillId="0" borderId="2" xfId="519" applyNumberFormat="1" applyFont="1" applyFill="1" applyBorder="1" applyAlignment="1" quotePrefix="1">
      <alignment horizontal="center" vertical="center" shrinkToFit="1"/>
    </xf>
    <xf numFmtId="217" fontId="51" fillId="0" borderId="0" xfId="414" applyNumberFormat="1" applyFont="1" applyFill="1" applyBorder="1" applyAlignment="1" applyProtection="1">
      <alignment horizontal="right" vertical="center"/>
      <protection locked="0"/>
    </xf>
    <xf numFmtId="0" fontId="52" fillId="0" borderId="23" xfId="519" applyNumberFormat="1" applyFont="1" applyFill="1" applyBorder="1" applyAlignment="1" quotePrefix="1">
      <alignment horizontal="center" vertical="center"/>
    </xf>
    <xf numFmtId="177" fontId="52" fillId="0" borderId="0" xfId="414" applyNumberFormat="1" applyFont="1" applyFill="1" applyBorder="1" applyAlignment="1" applyProtection="1">
      <alignment horizontal="right" vertical="center"/>
      <protection locked="0"/>
    </xf>
    <xf numFmtId="176" fontId="52" fillId="0" borderId="0" xfId="414" applyNumberFormat="1" applyFont="1" applyFill="1" applyBorder="1" applyAlignment="1" applyProtection="1">
      <alignment horizontal="right" vertical="center"/>
      <protection locked="0"/>
    </xf>
    <xf numFmtId="41" fontId="52" fillId="0" borderId="0" xfId="414" applyNumberFormat="1" applyFont="1" applyFill="1" applyBorder="1" applyAlignment="1" applyProtection="1">
      <alignment horizontal="right" vertical="center"/>
      <protection locked="0"/>
    </xf>
    <xf numFmtId="41" fontId="52" fillId="0" borderId="0" xfId="409" applyNumberFormat="1" applyFont="1" applyFill="1" applyBorder="1" applyAlignment="1" applyProtection="1">
      <alignment horizontal="right" vertical="center"/>
      <protection locked="0"/>
    </xf>
    <xf numFmtId="0" fontId="52" fillId="0" borderId="2" xfId="519" applyNumberFormat="1" applyFont="1" applyFill="1" applyBorder="1" applyAlignment="1" quotePrefix="1">
      <alignment horizontal="center" vertical="center" shrinkToFit="1"/>
    </xf>
    <xf numFmtId="41" fontId="51" fillId="0" borderId="0" xfId="501" applyNumberFormat="1" applyFont="1" applyFill="1" applyBorder="1" applyAlignment="1" applyProtection="1">
      <alignment horizontal="right" vertical="center"/>
      <protection locked="0"/>
    </xf>
    <xf numFmtId="176" fontId="51" fillId="0" borderId="0" xfId="501" applyNumberFormat="1" applyFont="1" applyFill="1" applyBorder="1" applyAlignment="1" applyProtection="1">
      <alignment horizontal="right" vertical="center"/>
      <protection locked="0"/>
    </xf>
    <xf numFmtId="41" fontId="51" fillId="0" borderId="0" xfId="501" applyNumberFormat="1" applyFont="1" applyFill="1" applyBorder="1" applyAlignment="1">
      <alignment horizontal="right" vertical="center"/>
      <protection/>
    </xf>
    <xf numFmtId="0" fontId="51" fillId="0" borderId="2" xfId="501" applyNumberFormat="1" applyFont="1" applyFill="1" applyBorder="1" applyAlignment="1">
      <alignment horizontal="right" vertical="center" shrinkToFit="1"/>
      <protection/>
    </xf>
    <xf numFmtId="41" fontId="51" fillId="0" borderId="23" xfId="501" applyNumberFormat="1" applyFont="1" applyFill="1" applyBorder="1" applyAlignment="1">
      <alignment horizontal="right" vertical="center"/>
      <protection/>
    </xf>
    <xf numFmtId="191" fontId="51" fillId="0" borderId="0" xfId="501" applyNumberFormat="1" applyFont="1" applyFill="1" applyBorder="1" applyAlignment="1" applyProtection="1">
      <alignment horizontal="right" vertical="center"/>
      <protection locked="0"/>
    </xf>
    <xf numFmtId="187" fontId="51" fillId="0" borderId="0" xfId="524" applyNumberFormat="1" applyFont="1" applyFill="1" applyBorder="1" applyAlignment="1" applyProtection="1">
      <alignment horizontal="right" vertical="center"/>
      <protection locked="0"/>
    </xf>
    <xf numFmtId="197" fontId="51" fillId="0" borderId="0" xfId="0" applyNumberFormat="1" applyFont="1" applyFill="1" applyBorder="1" applyAlignment="1">
      <alignment horizontal="right" vertical="center" shrinkToFit="1"/>
    </xf>
    <xf numFmtId="40" fontId="138" fillId="0" borderId="0" xfId="0" applyNumberFormat="1" applyFont="1" applyFill="1" applyBorder="1" applyAlignment="1" applyProtection="1" quotePrefix="1">
      <alignment horizontal="right" vertical="center" shrinkToFit="1"/>
      <protection locked="0"/>
    </xf>
    <xf numFmtId="4" fontId="139" fillId="0" borderId="0" xfId="0" applyNumberFormat="1" applyFont="1" applyFill="1" applyAlignment="1">
      <alignment vertical="center"/>
    </xf>
    <xf numFmtId="4" fontId="139" fillId="0" borderId="0" xfId="0" applyNumberFormat="1" applyFont="1" applyAlignment="1">
      <alignment vertical="center"/>
    </xf>
    <xf numFmtId="197" fontId="138" fillId="0" borderId="0" xfId="524" applyNumberFormat="1" applyFont="1" applyFill="1" applyBorder="1" applyAlignment="1" applyProtection="1">
      <alignment vertical="center" shrinkToFit="1"/>
      <protection locked="0"/>
    </xf>
    <xf numFmtId="0" fontId="36" fillId="0" borderId="0" xfId="520" applyNumberFormat="1" applyFont="1" applyFill="1" applyAlignment="1">
      <alignment horizontal="center" vertical="center"/>
    </xf>
    <xf numFmtId="0" fontId="37" fillId="0" borderId="0" xfId="0" applyNumberFormat="1" applyFont="1" applyFill="1" applyAlignment="1">
      <alignment vertical="center"/>
    </xf>
    <xf numFmtId="0" fontId="19" fillId="0" borderId="0" xfId="520" applyNumberFormat="1" applyFont="1" applyFill="1" applyAlignment="1">
      <alignment horizontal="distributed" vertical="center"/>
    </xf>
    <xf numFmtId="0" fontId="19" fillId="0" borderId="0" xfId="520" applyNumberFormat="1" applyFont="1" applyFill="1" applyAlignment="1">
      <alignment vertical="center"/>
    </xf>
    <xf numFmtId="0" fontId="19" fillId="0" borderId="0" xfId="520" applyNumberFormat="1" applyFont="1" applyFill="1" applyAlignment="1">
      <alignment horizontal="left" vertical="center"/>
    </xf>
    <xf numFmtId="0" fontId="19" fillId="0" borderId="0" xfId="520" applyNumberFormat="1" applyFont="1" applyFill="1" applyAlignment="1">
      <alignment horizontal="center" vertical="center"/>
    </xf>
    <xf numFmtId="0" fontId="19" fillId="0" borderId="0" xfId="520" applyNumberFormat="1" applyFont="1" applyFill="1" applyAlignment="1">
      <alignment horizontal="left" vertical="center" shrinkToFit="1"/>
    </xf>
    <xf numFmtId="0" fontId="23" fillId="0" borderId="0" xfId="520" applyNumberFormat="1" applyFont="1" applyFill="1" applyAlignment="1">
      <alignment horizontal="center" vertical="center"/>
    </xf>
    <xf numFmtId="0" fontId="23" fillId="0" borderId="0" xfId="520" applyNumberFormat="1" applyFont="1" applyFill="1" applyAlignment="1">
      <alignment horizontal="left" vertical="center"/>
    </xf>
    <xf numFmtId="0" fontId="19" fillId="0" borderId="0" xfId="520" applyNumberFormat="1" applyFont="1" applyFill="1" applyBorder="1" applyAlignment="1">
      <alignment horizontal="distributed" vertical="center"/>
    </xf>
    <xf numFmtId="0" fontId="19" fillId="0" borderId="33" xfId="520" applyNumberFormat="1" applyFont="1" applyFill="1" applyBorder="1" applyAlignment="1">
      <alignment horizontal="left" vertical="center"/>
    </xf>
    <xf numFmtId="0" fontId="23" fillId="0" borderId="0" xfId="520" applyNumberFormat="1" applyFont="1" applyFill="1" applyAlignment="1">
      <alignment horizontal="center" vertical="center" shrinkToFit="1"/>
    </xf>
    <xf numFmtId="0" fontId="47" fillId="0" borderId="0" xfId="516" applyNumberFormat="1" applyFont="1" applyFill="1" applyBorder="1" applyAlignment="1">
      <alignment horizontal="center" vertical="center"/>
    </xf>
    <xf numFmtId="0" fontId="47" fillId="0" borderId="0" xfId="516" applyNumberFormat="1" applyFont="1" applyFill="1" applyAlignment="1">
      <alignment horizontal="center" vertical="center"/>
    </xf>
    <xf numFmtId="0" fontId="46" fillId="0" borderId="19" xfId="516" applyNumberFormat="1" applyFont="1" applyFill="1" applyBorder="1" applyAlignment="1">
      <alignment horizontal="center" vertical="center" wrapText="1"/>
    </xf>
    <xf numFmtId="0" fontId="51" fillId="0" borderId="23" xfId="0" applyNumberFormat="1" applyFont="1" applyFill="1" applyBorder="1" applyAlignment="1">
      <alignment horizontal="center" vertical="center"/>
    </xf>
    <xf numFmtId="0" fontId="51" fillId="0" borderId="27" xfId="0" applyNumberFormat="1" applyFont="1" applyFill="1" applyBorder="1" applyAlignment="1">
      <alignment horizontal="center" vertical="center"/>
    </xf>
    <xf numFmtId="0" fontId="46" fillId="0" borderId="22" xfId="516" applyNumberFormat="1" applyFont="1" applyFill="1" applyBorder="1" applyAlignment="1">
      <alignment horizontal="center" vertical="center" wrapText="1"/>
    </xf>
    <xf numFmtId="0" fontId="51" fillId="0" borderId="2" xfId="0" applyNumberFormat="1" applyFont="1" applyFill="1" applyBorder="1" applyAlignment="1">
      <alignment horizontal="center" vertical="center"/>
    </xf>
    <xf numFmtId="0" fontId="51" fillId="0" borderId="25" xfId="0" applyNumberFormat="1" applyFont="1" applyFill="1" applyBorder="1" applyAlignment="1">
      <alignment horizontal="center" vertical="center"/>
    </xf>
    <xf numFmtId="182" fontId="47" fillId="0" borderId="0" xfId="517" applyNumberFormat="1" applyFont="1" applyFill="1" applyBorder="1" applyAlignment="1">
      <alignment horizontal="center" vertical="center"/>
    </xf>
    <xf numFmtId="182" fontId="47" fillId="0" borderId="0" xfId="517" applyNumberFormat="1" applyFont="1" applyFill="1" applyAlignment="1">
      <alignment horizontal="center" vertical="center"/>
    </xf>
    <xf numFmtId="182" fontId="57" fillId="0" borderId="23" xfId="517" applyNumberFormat="1" applyFont="1" applyFill="1" applyBorder="1" applyAlignment="1">
      <alignment horizontal="center" vertical="center"/>
    </xf>
    <xf numFmtId="182" fontId="124" fillId="0" borderId="24" xfId="517" applyNumberFormat="1" applyFont="1" applyFill="1" applyBorder="1" applyAlignment="1">
      <alignment horizontal="center" vertical="center"/>
    </xf>
    <xf numFmtId="182" fontId="57" fillId="0" borderId="24" xfId="517" applyNumberFormat="1" applyFont="1" applyFill="1" applyBorder="1" applyAlignment="1">
      <alignment horizontal="center" vertical="center"/>
    </xf>
    <xf numFmtId="182" fontId="57" fillId="0" borderId="2" xfId="516" applyNumberFormat="1" applyFont="1" applyFill="1" applyBorder="1" applyAlignment="1">
      <alignment horizontal="center" vertical="center" wrapText="1"/>
    </xf>
    <xf numFmtId="182" fontId="57" fillId="0" borderId="2" xfId="0" applyNumberFormat="1" applyFont="1" applyFill="1" applyBorder="1" applyAlignment="1">
      <alignment horizontal="center" vertical="center"/>
    </xf>
    <xf numFmtId="182" fontId="57" fillId="0" borderId="24" xfId="517" applyNumberFormat="1" applyFont="1" applyFill="1" applyBorder="1" applyAlignment="1">
      <alignment horizontal="center" vertical="center" shrinkToFit="1"/>
    </xf>
    <xf numFmtId="182" fontId="57" fillId="0" borderId="23" xfId="517" applyNumberFormat="1" applyFont="1" applyFill="1" applyBorder="1" applyAlignment="1">
      <alignment horizontal="center" vertical="center" shrinkToFit="1"/>
    </xf>
    <xf numFmtId="182" fontId="57" fillId="0" borderId="24" xfId="517" applyNumberFormat="1" applyFont="1" applyFill="1" applyBorder="1" applyAlignment="1">
      <alignment horizontal="center" vertical="center" wrapText="1"/>
    </xf>
    <xf numFmtId="182" fontId="57" fillId="0" borderId="24" xfId="517" applyNumberFormat="1" applyFont="1" applyFill="1" applyBorder="1" applyAlignment="1">
      <alignment horizontal="center" vertical="center" wrapText="1" shrinkToFit="1"/>
    </xf>
    <xf numFmtId="0" fontId="32" fillId="0" borderId="0" xfId="525" applyNumberFormat="1" applyFont="1" applyFill="1" applyBorder="1" applyAlignment="1">
      <alignment horizontal="center" vertical="center"/>
    </xf>
    <xf numFmtId="0" fontId="140" fillId="0" borderId="0" xfId="525" applyNumberFormat="1" applyFont="1" applyFill="1" applyBorder="1" applyAlignment="1">
      <alignment horizontal="left" vertical="center" wrapText="1"/>
    </xf>
    <xf numFmtId="0" fontId="46" fillId="0" borderId="0" xfId="0" applyNumberFormat="1" applyFont="1" applyFill="1" applyAlignment="1">
      <alignment wrapText="1"/>
    </xf>
    <xf numFmtId="0" fontId="46" fillId="0" borderId="0" xfId="0" applyNumberFormat="1" applyFont="1" applyFill="1" applyAlignment="1">
      <alignment horizontal="center"/>
    </xf>
    <xf numFmtId="0" fontId="51" fillId="0" borderId="19" xfId="524" applyNumberFormat="1" applyFont="1" applyFill="1" applyBorder="1" applyAlignment="1">
      <alignment horizontal="center" vertical="center"/>
    </xf>
    <xf numFmtId="0" fontId="51" fillId="0" borderId="23" xfId="524" applyNumberFormat="1" applyFont="1" applyFill="1" applyBorder="1" applyAlignment="1">
      <alignment horizontal="center" vertical="center"/>
    </xf>
    <xf numFmtId="0" fontId="51" fillId="0" borderId="22" xfId="524" applyNumberFormat="1" applyFont="1" applyFill="1" applyBorder="1" applyAlignment="1">
      <alignment horizontal="center" vertical="center"/>
    </xf>
    <xf numFmtId="0" fontId="51" fillId="0" borderId="21" xfId="524" applyNumberFormat="1" applyFont="1" applyFill="1" applyBorder="1" applyAlignment="1">
      <alignment horizontal="center" vertical="center"/>
    </xf>
    <xf numFmtId="0" fontId="51" fillId="0" borderId="22" xfId="524" applyNumberFormat="1" applyFont="1" applyFill="1" applyBorder="1" applyAlignment="1">
      <alignment horizontal="center" vertical="center" shrinkToFit="1"/>
    </xf>
    <xf numFmtId="0" fontId="51" fillId="0" borderId="21" xfId="524" applyNumberFormat="1" applyFont="1" applyFill="1" applyBorder="1" applyAlignment="1">
      <alignment horizontal="center" vertical="center" shrinkToFit="1"/>
    </xf>
    <xf numFmtId="0" fontId="51" fillId="0" borderId="40" xfId="524" applyNumberFormat="1" applyFont="1" applyFill="1" applyBorder="1" applyAlignment="1">
      <alignment horizontal="center" vertical="center" shrinkToFit="1"/>
    </xf>
    <xf numFmtId="0" fontId="51" fillId="0" borderId="34" xfId="524" applyNumberFormat="1" applyFont="1" applyFill="1" applyBorder="1" applyAlignment="1">
      <alignment horizontal="center" vertical="center" shrinkToFit="1"/>
    </xf>
    <xf numFmtId="0" fontId="51" fillId="0" borderId="35" xfId="524" applyNumberFormat="1" applyFont="1" applyFill="1" applyBorder="1" applyAlignment="1">
      <alignment horizontal="center" vertical="center" shrinkToFit="1"/>
    </xf>
    <xf numFmtId="0" fontId="51" fillId="0" borderId="22" xfId="524" applyNumberFormat="1" applyFont="1" applyFill="1" applyBorder="1" applyAlignment="1">
      <alignment horizontal="center" vertical="center" wrapText="1"/>
    </xf>
    <xf numFmtId="0" fontId="51" fillId="0" borderId="2" xfId="524" applyNumberFormat="1" applyFont="1" applyFill="1" applyBorder="1" applyAlignment="1">
      <alignment horizontal="center" vertical="center" wrapText="1"/>
    </xf>
    <xf numFmtId="0" fontId="51" fillId="0" borderId="25" xfId="524" applyNumberFormat="1" applyFont="1" applyFill="1" applyBorder="1" applyAlignment="1">
      <alignment horizontal="center" vertical="center" wrapText="1"/>
    </xf>
    <xf numFmtId="0" fontId="51" fillId="0" borderId="25" xfId="524" applyNumberFormat="1" applyFont="1" applyFill="1" applyBorder="1" applyAlignment="1">
      <alignment horizontal="center" vertical="center"/>
    </xf>
    <xf numFmtId="0" fontId="51" fillId="0" borderId="26" xfId="524" applyNumberFormat="1" applyFont="1" applyFill="1" applyBorder="1" applyAlignment="1">
      <alignment horizontal="center" vertical="center"/>
    </xf>
    <xf numFmtId="0" fontId="51" fillId="0" borderId="27" xfId="524" applyNumberFormat="1" applyFont="1" applyFill="1" applyBorder="1" applyAlignment="1">
      <alignment horizontal="center" vertical="center"/>
    </xf>
    <xf numFmtId="0" fontId="51" fillId="0" borderId="25" xfId="524" applyNumberFormat="1" applyFont="1" applyFill="1" applyBorder="1" applyAlignment="1">
      <alignment horizontal="center" vertical="center" shrinkToFit="1"/>
    </xf>
    <xf numFmtId="0" fontId="51" fillId="0" borderId="26" xfId="524" applyNumberFormat="1" applyFont="1" applyFill="1" applyBorder="1" applyAlignment="1">
      <alignment horizontal="center" vertical="center" shrinkToFit="1"/>
    </xf>
    <xf numFmtId="0" fontId="29" fillId="0" borderId="23" xfId="518" applyNumberFormat="1" applyFont="1" applyFill="1" applyBorder="1" applyAlignment="1">
      <alignment horizontal="center" vertical="center"/>
    </xf>
    <xf numFmtId="0" fontId="29" fillId="0" borderId="23" xfId="0" applyNumberFormat="1" applyFont="1" applyFill="1" applyBorder="1" applyAlignment="1">
      <alignment horizontal="center" vertical="center"/>
    </xf>
    <xf numFmtId="0" fontId="29" fillId="0" borderId="2" xfId="518" applyNumberFormat="1" applyFont="1" applyFill="1" applyBorder="1" applyAlignment="1">
      <alignment horizontal="center" vertical="center"/>
    </xf>
    <xf numFmtId="0" fontId="47" fillId="0" borderId="0" xfId="519" applyNumberFormat="1" applyFont="1" applyFill="1" applyAlignment="1">
      <alignment horizontal="center" vertical="center"/>
    </xf>
    <xf numFmtId="0" fontId="51" fillId="0" borderId="19" xfId="519" applyNumberFormat="1" applyFont="1" applyFill="1" applyBorder="1" applyAlignment="1">
      <alignment horizontal="center" vertical="center"/>
    </xf>
    <xf numFmtId="0" fontId="51" fillId="0" borderId="23" xfId="519" applyNumberFormat="1" applyFont="1" applyFill="1" applyBorder="1" applyAlignment="1">
      <alignment horizontal="center" vertical="center"/>
    </xf>
    <xf numFmtId="0" fontId="51" fillId="0" borderId="22" xfId="519" applyNumberFormat="1" applyFont="1" applyFill="1" applyBorder="1" applyAlignment="1">
      <alignment horizontal="center" vertical="center" wrapText="1"/>
    </xf>
    <xf numFmtId="0" fontId="51" fillId="0" borderId="2" xfId="519" applyNumberFormat="1" applyFont="1" applyFill="1" applyBorder="1" applyAlignment="1">
      <alignment horizontal="center" vertical="center"/>
    </xf>
    <xf numFmtId="0" fontId="51" fillId="0" borderId="40" xfId="519" applyNumberFormat="1" applyFont="1" applyFill="1" applyBorder="1" applyAlignment="1">
      <alignment horizontal="center" vertical="center"/>
    </xf>
    <xf numFmtId="0" fontId="51" fillId="0" borderId="34" xfId="519" applyNumberFormat="1" applyFont="1" applyFill="1" applyBorder="1" applyAlignment="1">
      <alignment horizontal="center" vertical="center"/>
    </xf>
    <xf numFmtId="0" fontId="51" fillId="0" borderId="35" xfId="519" applyNumberFormat="1" applyFont="1" applyFill="1" applyBorder="1" applyAlignment="1">
      <alignment horizontal="center" vertical="center"/>
    </xf>
    <xf numFmtId="49" fontId="51" fillId="0" borderId="22" xfId="519" applyNumberFormat="1" applyFont="1" applyFill="1" applyBorder="1" applyAlignment="1">
      <alignment horizontal="center" vertical="center" wrapText="1"/>
    </xf>
    <xf numFmtId="49" fontId="51" fillId="0" borderId="2" xfId="519" applyNumberFormat="1" applyFont="1" applyFill="1" applyBorder="1" applyAlignment="1">
      <alignment horizontal="center" vertical="center"/>
    </xf>
    <xf numFmtId="49" fontId="51" fillId="0" borderId="2" xfId="501" applyNumberFormat="1" applyFont="1" applyFill="1" applyBorder="1" applyAlignment="1">
      <alignment horizontal="center" vertical="center"/>
      <protection/>
    </xf>
    <xf numFmtId="49" fontId="51" fillId="0" borderId="25" xfId="501" applyNumberFormat="1" applyFont="1" applyFill="1" applyBorder="1" applyAlignment="1">
      <alignment horizontal="center" vertical="center"/>
      <protection/>
    </xf>
    <xf numFmtId="0" fontId="51" fillId="0" borderId="37" xfId="519" applyNumberFormat="1" applyFont="1" applyFill="1" applyBorder="1" applyAlignment="1">
      <alignment horizontal="center" vertical="center"/>
    </xf>
    <xf numFmtId="0" fontId="51" fillId="0" borderId="24" xfId="519" applyNumberFormat="1" applyFont="1" applyFill="1" applyBorder="1" applyAlignment="1">
      <alignment horizontal="center" vertical="center"/>
    </xf>
    <xf numFmtId="0" fontId="51" fillId="0" borderId="36" xfId="519" applyNumberFormat="1" applyFont="1" applyFill="1" applyBorder="1" applyAlignment="1">
      <alignment horizontal="center" vertical="center"/>
    </xf>
    <xf numFmtId="0" fontId="51" fillId="0" borderId="37" xfId="519" applyNumberFormat="1" applyFont="1" applyFill="1" applyBorder="1" applyAlignment="1">
      <alignment horizontal="center" vertical="center" wrapText="1"/>
    </xf>
    <xf numFmtId="0" fontId="51" fillId="0" borderId="27" xfId="519" applyNumberFormat="1" applyFont="1" applyFill="1" applyBorder="1" applyAlignment="1">
      <alignment horizontal="center" vertical="center"/>
    </xf>
    <xf numFmtId="0" fontId="51" fillId="0" borderId="29" xfId="519" applyNumberFormat="1" applyFont="1" applyFill="1" applyBorder="1" applyAlignment="1">
      <alignment horizontal="center" vertical="center"/>
    </xf>
  </cellXfs>
  <cellStyles count="513">
    <cellStyle name="Normal" xfId="0"/>
    <cellStyle name=" 1" xfId="15"/>
    <cellStyle name="&quot;" xfId="16"/>
    <cellStyle name="&quot; 2" xfId="17"/>
    <cellStyle name="&quot; 3" xfId="18"/>
    <cellStyle name="&quot; 3 2" xfId="19"/>
    <cellStyle name="&quot;_Book1" xfId="20"/>
    <cellStyle name="&quot;_도로교통공단(110803)" xfId="21"/>
    <cellStyle name="&quot;_도로교통공단(110803)_Book1" xfId="22"/>
    <cellStyle name="&quot;_도로교통공단-조형은" xfId="23"/>
    <cellStyle name="&quot;_도로교통공단-조형은 2" xfId="24"/>
    <cellStyle name="??&amp;O?&amp;H?_x0008__x000F__x0007_?_x0007__x0001__x0001_" xfId="25"/>
    <cellStyle name="??&amp;O?&amp;H?_x0008__x000F__x0007_?_x0007__x0001__x0001_ 2" xfId="26"/>
    <cellStyle name="??&amp;O?&amp;H?_x0008__x000F__x0007_?_x0007__x0001__x0001_ 2 2" xfId="27"/>
    <cellStyle name="??&amp;O?&amp;H?_x0008_??_x0007__x0001__x0001_" xfId="28"/>
    <cellStyle name="??&amp;O?&amp;H?_x0008_??_x0007__x0001__x0001_ 2" xfId="29"/>
    <cellStyle name="??&amp;O?&amp;H?_x0008_??_x0007__x0001__x0001_ 2 2" xfId="30"/>
    <cellStyle name="?W?_laroux" xfId="31"/>
    <cellStyle name="_05-허가민원과~이향숙~엑셀" xfId="32"/>
    <cellStyle name="_05-허가민원과~이향숙~엑셀 2" xfId="33"/>
    <cellStyle name="_05-허가민원과~이향숙~엑셀 3" xfId="34"/>
    <cellStyle name="_06-자치정보과(2008-12-31기준 작성)" xfId="35"/>
    <cellStyle name="_06-자치정보과(2008-12-31기준 작성) 2" xfId="36"/>
    <cellStyle name="_06-자치정보과(2008-12-31기준 작성) 3" xfId="37"/>
    <cellStyle name="_10. 주택,건설" xfId="38"/>
    <cellStyle name="_10. 주택,건설 2" xfId="39"/>
    <cellStyle name="_10. 주택,건설 3" xfId="40"/>
    <cellStyle name="_11. 교통,관광 및 정보통신" xfId="41"/>
    <cellStyle name="_11. 교통,관광 및 정보통신 2" xfId="42"/>
    <cellStyle name="_11. 교통,관광 및 정보통신 3" xfId="43"/>
    <cellStyle name="_13. 환경" xfId="44"/>
    <cellStyle name="_16. 공공행정 및 사법" xfId="45"/>
    <cellStyle name="_16. 공공행정 및 사법 2" xfId="46"/>
    <cellStyle name="_16. 공공행정 및 사법 3" xfId="47"/>
    <cellStyle name="_16-재난안전과~황의범~엑셀" xfId="48"/>
    <cellStyle name="_16-재난안전과~황의범~엑셀 2" xfId="49"/>
    <cellStyle name="_16-재난안전과~황의범~엑셀 3" xfId="50"/>
    <cellStyle name="_17-청정농업과~이권행~엑셀" xfId="51"/>
    <cellStyle name="_17-청정농업과~이권행~엑셀 2" xfId="52"/>
    <cellStyle name="_17-청정농업과~이권행~엑셀 3" xfId="53"/>
    <cellStyle name="_18-해양수산과~우창규~엑셀" xfId="54"/>
    <cellStyle name="_18-해양수산과~우창규~엑셀 2" xfId="55"/>
    <cellStyle name="_18-해양수산과~우창규~엑셀 3" xfId="56"/>
    <cellStyle name="_2008년말기준 통계연보 자료-백주순" xfId="57"/>
    <cellStyle name="_2008년말기준 통계연보 자료-백주순 2" xfId="58"/>
    <cellStyle name="_2008년말기준 통계연보 자료-백주순 3" xfId="59"/>
    <cellStyle name="_3. 인구" xfId="60"/>
    <cellStyle name="_3. 인구 2" xfId="61"/>
    <cellStyle name="_3. 인구 3" xfId="62"/>
    <cellStyle name="_3인구" xfId="63"/>
    <cellStyle name="_6. 농림수산업" xfId="64"/>
    <cellStyle name="_6. 농림수산업 2" xfId="65"/>
    <cellStyle name="_6. 농림수산업 3" xfId="66"/>
    <cellStyle name="_6. 농림수산업(01~20)" xfId="67"/>
    <cellStyle name="_6. 농림수산업(01~20) 2" xfId="68"/>
    <cellStyle name="_6. 농림수산업(01~20) 3" xfId="69"/>
    <cellStyle name="_6. 농림수산업(21~40)" xfId="70"/>
    <cellStyle name="_6. 농림수산업(21~40) 2" xfId="71"/>
    <cellStyle name="_6. 농림수산업(41~57)" xfId="72"/>
    <cellStyle name="_6. 농림수산업(41~57) 2" xfId="73"/>
    <cellStyle name="_6. 농림수산업(46~59)" xfId="74"/>
    <cellStyle name="_6. 농림수산업(46~59) 2" xfId="75"/>
    <cellStyle name="_6. 농림수산업(46~59) 3" xfId="76"/>
    <cellStyle name="_6. 농림수산업(51~58)" xfId="77"/>
    <cellStyle name="_6. 농림수산업(51~58) 2" xfId="78"/>
    <cellStyle name="_6. 농림수산업(51~58) 3" xfId="79"/>
    <cellStyle name="_9. 유통,금융,보험 및 기타 서비스" xfId="80"/>
    <cellStyle name="_Book1" xfId="81"/>
    <cellStyle name="_기획감사담당관실-2009.12.31 기준-김상록" xfId="82"/>
    <cellStyle name="_기획감사담당관실-2009.12.31 기준-김상록 2" xfId="83"/>
    <cellStyle name="_농협중앙회 보령시지부(2009-12-31기준_작성)-송성혁" xfId="84"/>
    <cellStyle name="_도로과" xfId="85"/>
    <cellStyle name="_도로과 2" xfId="86"/>
    <cellStyle name="_도로과 3" xfId="87"/>
    <cellStyle name="_렁니ㅏ렁ㄴ" xfId="88"/>
    <cellStyle name="_렁니ㅏ렁ㄴ 2" xfId="89"/>
    <cellStyle name="_산림과~변한근~" xfId="90"/>
    <cellStyle name="_산림과~변한근~ 2" xfId="91"/>
    <cellStyle name="_산림과~변한근~ 3" xfId="92"/>
    <cellStyle name="_산림형질변경허가내역(보령시통계)" xfId="93"/>
    <cellStyle name="_산림형질변경허가내역(보령시통계) 2" xfId="94"/>
    <cellStyle name="_산림형질변경허가내역(보령시통계) 3" xfId="95"/>
    <cellStyle name="_시정계-2009.12.31기준 작성" xfId="96"/>
    <cellStyle name="_시정계-2009.12.31기준 작성 2" xfId="97"/>
    <cellStyle name="_읍면동별 인구이동" xfId="98"/>
    <cellStyle name="_인사계-2009.12.31기준 작성(조필행)" xfId="99"/>
    <cellStyle name="_인사계-2009.12.31기준 작성(조필행) 2" xfId="100"/>
    <cellStyle name="_자치정보과(2009-12-31기준 작성)" xfId="101"/>
    <cellStyle name="_자치정보과(2009-12-31기준 작성) 2" xfId="102"/>
    <cellStyle name="_자치정보과(2009-12-31기준 작성) 3" xfId="103"/>
    <cellStyle name="_재난안전과(2009-12-31기준 작성)-신동준" xfId="104"/>
    <cellStyle name="_재난안전과(2009-12-31기준 작성)-신동준 2" xfId="105"/>
    <cellStyle name="_청정농업과-,09.12.31기준 작성,10.5.17현재)-백도현" xfId="106"/>
    <cellStyle name="_청정농업과-,09.12.31기준 작성,10.5.17현재)-이권행" xfId="107"/>
    <cellStyle name="_총무과-조필행" xfId="108"/>
    <cellStyle name="_총무과-조필행 2" xfId="109"/>
    <cellStyle name="_총무과-조필행 3" xfId="110"/>
    <cellStyle name="_통계연보 서식" xfId="111"/>
    <cellStyle name="_통계연보 서식 2" xfId="112"/>
    <cellStyle name="_해양수산과-이종원" xfId="113"/>
    <cellStyle name="_허가민원과(2009-12-31)-황의범" xfId="114"/>
    <cellStyle name="_허가민원과-외국인(2008-12-31기준 작성)" xfId="115"/>
    <cellStyle name="_허가민원과-외국인(2008-12-31기준 작성) 2" xfId="116"/>
    <cellStyle name="_허가민원과-외국인(2008-12-31기준 작성) 3" xfId="117"/>
    <cellStyle name="’E‰Y [0.00]_laroux" xfId="118"/>
    <cellStyle name="’E‰Y_laroux" xfId="119"/>
    <cellStyle name="¤@?e_TEST-1 " xfId="120"/>
    <cellStyle name="20% - 강조색1" xfId="121"/>
    <cellStyle name="20% - 강조색1 2" xfId="122"/>
    <cellStyle name="20% - 강조색1 3" xfId="123"/>
    <cellStyle name="20% - 강조색2" xfId="124"/>
    <cellStyle name="20% - 강조색2 2" xfId="125"/>
    <cellStyle name="20% - 강조색2 3" xfId="126"/>
    <cellStyle name="20% - 강조색3" xfId="127"/>
    <cellStyle name="20% - 강조색3 2" xfId="128"/>
    <cellStyle name="20% - 강조색3 3" xfId="129"/>
    <cellStyle name="20% - 강조색4" xfId="130"/>
    <cellStyle name="20% - 강조색4 2" xfId="131"/>
    <cellStyle name="20% - 강조색4 3" xfId="132"/>
    <cellStyle name="20% - 강조색5" xfId="133"/>
    <cellStyle name="20% - 강조색5 2" xfId="134"/>
    <cellStyle name="20% - 강조색5 3" xfId="135"/>
    <cellStyle name="20% - 강조색6" xfId="136"/>
    <cellStyle name="20% - 강조색6 2" xfId="137"/>
    <cellStyle name="20% - 강조색6 3" xfId="138"/>
    <cellStyle name="40% - 강조색1" xfId="139"/>
    <cellStyle name="40% - 강조색1 2" xfId="140"/>
    <cellStyle name="40% - 강조색1 3" xfId="141"/>
    <cellStyle name="40% - 강조색2" xfId="142"/>
    <cellStyle name="40% - 강조색2 2" xfId="143"/>
    <cellStyle name="40% - 강조색2 3" xfId="144"/>
    <cellStyle name="40% - 강조색3" xfId="145"/>
    <cellStyle name="40% - 강조색3 2" xfId="146"/>
    <cellStyle name="40% - 강조색3 3" xfId="147"/>
    <cellStyle name="40% - 강조색4" xfId="148"/>
    <cellStyle name="40% - 강조색4 2" xfId="149"/>
    <cellStyle name="40% - 강조색4 3" xfId="150"/>
    <cellStyle name="40% - 강조색5" xfId="151"/>
    <cellStyle name="40% - 강조색5 2" xfId="152"/>
    <cellStyle name="40% - 강조색5 3" xfId="153"/>
    <cellStyle name="40% - 강조색6" xfId="154"/>
    <cellStyle name="40% - 강조색6 2" xfId="155"/>
    <cellStyle name="40% - 강조색6 3" xfId="156"/>
    <cellStyle name="60% - 강조색1" xfId="157"/>
    <cellStyle name="60% - 강조색1 2" xfId="158"/>
    <cellStyle name="60% - 강조색1 3" xfId="159"/>
    <cellStyle name="60% - 강조색2" xfId="160"/>
    <cellStyle name="60% - 강조색2 2" xfId="161"/>
    <cellStyle name="60% - 강조색2 3" xfId="162"/>
    <cellStyle name="60% - 강조색3" xfId="163"/>
    <cellStyle name="60% - 강조색3 2" xfId="164"/>
    <cellStyle name="60% - 강조색3 3" xfId="165"/>
    <cellStyle name="60% - 강조색4" xfId="166"/>
    <cellStyle name="60% - 강조색4 2" xfId="167"/>
    <cellStyle name="60% - 강조색4 3" xfId="168"/>
    <cellStyle name="60% - 강조색5" xfId="169"/>
    <cellStyle name="60% - 강조색5 2" xfId="170"/>
    <cellStyle name="60% - 강조색5 3" xfId="171"/>
    <cellStyle name="60% - 강조색6" xfId="172"/>
    <cellStyle name="60% - 강조색6 2" xfId="173"/>
    <cellStyle name="60% - 강조색6 3" xfId="174"/>
    <cellStyle name="A¨­￠￢￠O [0]_INQUIRY ￠?￥i¨u¡AAⓒ￢Aⓒª " xfId="175"/>
    <cellStyle name="A¨­￠￢￠O_INQUIRY ￠?￥i¨u¡AAⓒ￢Aⓒª " xfId="176"/>
    <cellStyle name="AeE­ [0]_±a¼uAe½A " xfId="177"/>
    <cellStyle name="ÅëÈ­ [0]_INQUIRY ¿µ¾÷ÃßÁø " xfId="178"/>
    <cellStyle name="AeE­ [0]_INQUIRY ¿μ¾÷AßAø " xfId="179"/>
    <cellStyle name="AeE­_±a¼uAe½A " xfId="180"/>
    <cellStyle name="ÅëÈ­_INQUIRY ¿µ¾÷ÃßÁø " xfId="181"/>
    <cellStyle name="AeE­_INQUIRY ¿μ¾÷AßAø " xfId="182"/>
    <cellStyle name="AeE¡ⓒ [0]_INQUIRY ￠?￥i¨u¡AAⓒ￢Aⓒª " xfId="183"/>
    <cellStyle name="AeE¡ⓒ_INQUIRY ￠?￥i¨u¡AAⓒ￢Aⓒª " xfId="184"/>
    <cellStyle name="ALIGNMENT" xfId="185"/>
    <cellStyle name="ALIGNMENT 2" xfId="186"/>
    <cellStyle name="ALIGNMENT 3" xfId="187"/>
    <cellStyle name="ALIGNMENT 3 2" xfId="188"/>
    <cellStyle name="AÞ¸¶ [0]_±a¼uAe½A " xfId="189"/>
    <cellStyle name="ÄÞ¸¶ [0]_INQUIRY ¿µ¾÷ÃßÁø " xfId="190"/>
    <cellStyle name="AÞ¸¶ [0]_INQUIRY ¿μ¾÷AßAø " xfId="191"/>
    <cellStyle name="AÞ¸¶_±a¼uAe½A " xfId="192"/>
    <cellStyle name="ÄÞ¸¶_INQUIRY ¿µ¾÷ÃßÁø " xfId="193"/>
    <cellStyle name="AÞ¸¶_INQUIRY ¿μ¾÷AßAø " xfId="194"/>
    <cellStyle name="C_TITLE" xfId="195"/>
    <cellStyle name="C_TITLE 2" xfId="196"/>
    <cellStyle name="C¡IA¨ª_¡ic¨u¡A¨￢I¨￢¡Æ AN¡Æe " xfId="197"/>
    <cellStyle name="C￥AØ_¿μ¾÷CoE² " xfId="198"/>
    <cellStyle name="Ç¥ÁØ_»ç¾÷ºÎº° ÃÑ°è " xfId="199"/>
    <cellStyle name="C￥AØ_≫c¾÷ºIº° AN°e " xfId="200"/>
    <cellStyle name="Ç¥ÁØ_5-1±¤°í " xfId="201"/>
    <cellStyle name="C￥AØ_Æi¼º¸RCA " xfId="202"/>
    <cellStyle name="Ç¥ÁØ_LRV " xfId="203"/>
    <cellStyle name="C￥AØ_page 2 " xfId="204"/>
    <cellStyle name="Ç¥ÁØ_page 2 " xfId="205"/>
    <cellStyle name="C￥AØ_page 2  10" xfId="206"/>
    <cellStyle name="Ç¥ÁØ_page 2  10" xfId="207"/>
    <cellStyle name="C￥AØ_page 2  11" xfId="208"/>
    <cellStyle name="Ç¥ÁØ_page 2  11" xfId="209"/>
    <cellStyle name="C￥AØ_page 2  2" xfId="210"/>
    <cellStyle name="Ç¥ÁØ_page 2  2" xfId="211"/>
    <cellStyle name="C￥AØ_page 2  3" xfId="212"/>
    <cellStyle name="Ç¥ÁØ_page 2  3" xfId="213"/>
    <cellStyle name="C￥AØ_page 2  4" xfId="214"/>
    <cellStyle name="Ç¥ÁØ_page 2  4" xfId="215"/>
    <cellStyle name="C￥AØ_page 2  5" xfId="216"/>
    <cellStyle name="Ç¥ÁØ_page 2  5" xfId="217"/>
    <cellStyle name="C￥AØ_page 2  6" xfId="218"/>
    <cellStyle name="Ç¥ÁØ_page 2  6" xfId="219"/>
    <cellStyle name="C￥AØ_page 2  7" xfId="220"/>
    <cellStyle name="Ç¥ÁØ_page 2  7" xfId="221"/>
    <cellStyle name="C￥AØ_page 2  8" xfId="222"/>
    <cellStyle name="Ç¥ÁØ_page 2  8" xfId="223"/>
    <cellStyle name="C￥AØ_page 2  9" xfId="224"/>
    <cellStyle name="Ç¥ÁØ_page 2  9" xfId="225"/>
    <cellStyle name="C￥AØ_page 2 _중앙연구소+용역인원사번_03.02.21" xfId="226"/>
    <cellStyle name="Ç¥ÁØ_page 2 _중앙연구소+용역인원사번_03.02.21" xfId="227"/>
    <cellStyle name="C￥AØ_page 2 _중앙연구소+용역인원사번_03.02.21 10" xfId="228"/>
    <cellStyle name="Ç¥ÁØ_page 2 _중앙연구소+용역인원사번_03.02.21 10" xfId="229"/>
    <cellStyle name="C￥AØ_page 2 _중앙연구소+용역인원사번_03.02.21 11" xfId="230"/>
    <cellStyle name="Ç¥ÁØ_page 2 _중앙연구소+용역인원사번_03.02.21 11" xfId="231"/>
    <cellStyle name="C￥AØ_page 2 _중앙연구소+용역인원사번_03.02.21 2" xfId="232"/>
    <cellStyle name="Ç¥ÁØ_page 2 _중앙연구소+용역인원사번_03.02.21 2" xfId="233"/>
    <cellStyle name="C￥AØ_page 2 _중앙연구소+용역인원사번_03.02.21 3" xfId="234"/>
    <cellStyle name="Ç¥ÁØ_page 2 _중앙연구소+용역인원사번_03.02.21 3" xfId="235"/>
    <cellStyle name="C￥AØ_page 2 _중앙연구소+용역인원사번_03.02.21 4" xfId="236"/>
    <cellStyle name="Ç¥ÁØ_page 2 _중앙연구소+용역인원사번_03.02.21 4" xfId="237"/>
    <cellStyle name="C￥AØ_page 2 _중앙연구소+용역인원사번_03.02.21 5" xfId="238"/>
    <cellStyle name="Ç¥ÁØ_page 2 _중앙연구소+용역인원사번_03.02.21 5" xfId="239"/>
    <cellStyle name="C￥AØ_page 2 _중앙연구소+용역인원사번_03.02.21 6" xfId="240"/>
    <cellStyle name="Ç¥ÁØ_page 2 _중앙연구소+용역인원사번_03.02.21 6" xfId="241"/>
    <cellStyle name="C￥AØ_page 2 _중앙연구소+용역인원사번_03.02.21 7" xfId="242"/>
    <cellStyle name="Ç¥ÁØ_page 2 _중앙연구소+용역인원사번_03.02.21 7" xfId="243"/>
    <cellStyle name="C￥AØ_page 2 _중앙연구소+용역인원사번_03.02.21 8" xfId="244"/>
    <cellStyle name="Ç¥ÁØ_page 2 _중앙연구소+용역인원사번_03.02.21 8" xfId="245"/>
    <cellStyle name="C￥AØ_page 2 _중앙연구소+용역인원사번_03.02.21 9" xfId="246"/>
    <cellStyle name="Ç¥ÁØ_page 2 _중앙연구소+용역인원사번_03.02.21 9" xfId="247"/>
    <cellStyle name="C￥AØ_PERSONAL" xfId="248"/>
    <cellStyle name="Calc Currency (0)" xfId="249"/>
    <cellStyle name="category" xfId="250"/>
    <cellStyle name="category 2" xfId="251"/>
    <cellStyle name="Comma [0]_ SG&amp;A Bridge " xfId="252"/>
    <cellStyle name="Comma_ SG&amp;A Bridge " xfId="253"/>
    <cellStyle name="Comma0" xfId="254"/>
    <cellStyle name="Comma0 2" xfId="255"/>
    <cellStyle name="Comma0 3" xfId="256"/>
    <cellStyle name="Curren?_x0012_퐀_x0017_?" xfId="257"/>
    <cellStyle name="Curren?_x0012_퐀_x0017_? 2" xfId="258"/>
    <cellStyle name="Curren?_x0012_퐀_x0017_? 3" xfId="259"/>
    <cellStyle name="Currency [0]_ SG&amp;A Bridge " xfId="260"/>
    <cellStyle name="Currency_ SG&amp;A Bridge " xfId="261"/>
    <cellStyle name="Currency0" xfId="262"/>
    <cellStyle name="Currency0 2" xfId="263"/>
    <cellStyle name="Currency0 3" xfId="264"/>
    <cellStyle name="Currency1" xfId="265"/>
    <cellStyle name="Currency1 2" xfId="266"/>
    <cellStyle name="Date" xfId="267"/>
    <cellStyle name="Date 2" xfId="268"/>
    <cellStyle name="Date 2 2" xfId="269"/>
    <cellStyle name="Date 3" xfId="270"/>
    <cellStyle name="Date 3 2" xfId="271"/>
    <cellStyle name="Euro" xfId="272"/>
    <cellStyle name="Euro 2" xfId="273"/>
    <cellStyle name="Fixed" xfId="274"/>
    <cellStyle name="Fixed 2" xfId="275"/>
    <cellStyle name="Fixed 2 2" xfId="276"/>
    <cellStyle name="Fixed 3" xfId="277"/>
    <cellStyle name="Fixed 3 2" xfId="278"/>
    <cellStyle name="Grey" xfId="279"/>
    <cellStyle name="Grey 2" xfId="280"/>
    <cellStyle name="Grey 2 2" xfId="281"/>
    <cellStyle name="Grey 3" xfId="282"/>
    <cellStyle name="Grey 3 2" xfId="283"/>
    <cellStyle name="HEADER" xfId="284"/>
    <cellStyle name="HEADER 2" xfId="285"/>
    <cellStyle name="Header1" xfId="286"/>
    <cellStyle name="Header1 2" xfId="287"/>
    <cellStyle name="Header1 2 2" xfId="288"/>
    <cellStyle name="Header1 3" xfId="289"/>
    <cellStyle name="Header1 3 2" xfId="290"/>
    <cellStyle name="Header2" xfId="291"/>
    <cellStyle name="Header2 2" xfId="292"/>
    <cellStyle name="Header2 3" xfId="293"/>
    <cellStyle name="Header2 3 2" xfId="294"/>
    <cellStyle name="Heading 1" xfId="295"/>
    <cellStyle name="Heading 1 2" xfId="296"/>
    <cellStyle name="Heading 1 3" xfId="297"/>
    <cellStyle name="Heading 2" xfId="298"/>
    <cellStyle name="Heading 2 2" xfId="299"/>
    <cellStyle name="Heading 2 3" xfId="300"/>
    <cellStyle name="HEADING1" xfId="301"/>
    <cellStyle name="HEADING1 2" xfId="302"/>
    <cellStyle name="HEADING1 2 2" xfId="303"/>
    <cellStyle name="HEADING1 3" xfId="304"/>
    <cellStyle name="HEADING1 3 2" xfId="305"/>
    <cellStyle name="HEADING2" xfId="306"/>
    <cellStyle name="HEADING2 2" xfId="307"/>
    <cellStyle name="HEADING2 2 2" xfId="308"/>
    <cellStyle name="HEADING2 3" xfId="309"/>
    <cellStyle name="HEADING2 3 2" xfId="310"/>
    <cellStyle name="Hyperlink_NEGS" xfId="311"/>
    <cellStyle name="Input [yellow]" xfId="312"/>
    <cellStyle name="Input [yellow] 2" xfId="313"/>
    <cellStyle name="Input [yellow] 2 2" xfId="314"/>
    <cellStyle name="Input [yellow] 3" xfId="315"/>
    <cellStyle name="Input [yellow] 3 2" xfId="316"/>
    <cellStyle name="Model" xfId="317"/>
    <cellStyle name="Model 2" xfId="318"/>
    <cellStyle name="Normal - Style1" xfId="319"/>
    <cellStyle name="Normal - Style1 2" xfId="320"/>
    <cellStyle name="Normal - Style1 3" xfId="321"/>
    <cellStyle name="Normal - Style1 3 2" xfId="322"/>
    <cellStyle name="Normal_ SG&amp;A Bridge " xfId="323"/>
    <cellStyle name="NUM_" xfId="324"/>
    <cellStyle name="Œ…?æ맖?e [0.00]_laroux" xfId="325"/>
    <cellStyle name="Œ…?æ맖?e_laroux" xfId="326"/>
    <cellStyle name="Percent [2]" xfId="327"/>
    <cellStyle name="Percent [2] 2" xfId="328"/>
    <cellStyle name="Percent [2] 2 2" xfId="329"/>
    <cellStyle name="Percent [2] 3" xfId="330"/>
    <cellStyle name="Percent [2] 3 2" xfId="331"/>
    <cellStyle name="R_TITLE" xfId="332"/>
    <cellStyle name="R_TITLE 2" xfId="333"/>
    <cellStyle name="subhead" xfId="334"/>
    <cellStyle name="subhead 2" xfId="335"/>
    <cellStyle name="subhead 3" xfId="336"/>
    <cellStyle name="Total" xfId="337"/>
    <cellStyle name="Total 2" xfId="338"/>
    <cellStyle name="Total 2 2" xfId="339"/>
    <cellStyle name="Total 3" xfId="340"/>
    <cellStyle name="Total 3 2" xfId="341"/>
    <cellStyle name="강조색1" xfId="342"/>
    <cellStyle name="강조색1 2" xfId="343"/>
    <cellStyle name="강조색1 3" xfId="344"/>
    <cellStyle name="강조색2" xfId="345"/>
    <cellStyle name="강조색2 2" xfId="346"/>
    <cellStyle name="강조색2 3" xfId="347"/>
    <cellStyle name="강조색3" xfId="348"/>
    <cellStyle name="강조색3 2" xfId="349"/>
    <cellStyle name="강조색3 3" xfId="350"/>
    <cellStyle name="강조색4" xfId="351"/>
    <cellStyle name="강조색4 2" xfId="352"/>
    <cellStyle name="강조색4 3" xfId="353"/>
    <cellStyle name="강조색5" xfId="354"/>
    <cellStyle name="강조색5 2" xfId="355"/>
    <cellStyle name="강조색5 3" xfId="356"/>
    <cellStyle name="강조색6" xfId="357"/>
    <cellStyle name="강조색6 2" xfId="358"/>
    <cellStyle name="강조색6 3" xfId="359"/>
    <cellStyle name="경고문" xfId="360"/>
    <cellStyle name="경고문 2" xfId="361"/>
    <cellStyle name="계산" xfId="362"/>
    <cellStyle name="계산 2" xfId="363"/>
    <cellStyle name="계산 3" xfId="364"/>
    <cellStyle name="咬訌裝?INCOM1" xfId="365"/>
    <cellStyle name="咬訌裝?INCOM10" xfId="366"/>
    <cellStyle name="咬訌裝?INCOM2" xfId="367"/>
    <cellStyle name="咬訌裝?INCOM3" xfId="368"/>
    <cellStyle name="咬訌裝?INCOM4" xfId="369"/>
    <cellStyle name="咬訌裝?INCOM5" xfId="370"/>
    <cellStyle name="咬訌裝?INCOM6" xfId="371"/>
    <cellStyle name="咬訌裝?INCOM7" xfId="372"/>
    <cellStyle name="咬訌裝?INCOM8" xfId="373"/>
    <cellStyle name="咬訌裝?INCOM9" xfId="374"/>
    <cellStyle name="咬訌裝?PRIB11" xfId="375"/>
    <cellStyle name="나쁨" xfId="376"/>
    <cellStyle name="나쁨 2" xfId="377"/>
    <cellStyle name="나쁨 3" xfId="378"/>
    <cellStyle name="뒤에 오는 하이퍼링크_02(1).토지및기후" xfId="379"/>
    <cellStyle name="똿뗦먛귟 [0.00]_PRODUCT DETAIL Q1" xfId="380"/>
    <cellStyle name="똿뗦먛귟_PRODUCT DETAIL Q1" xfId="381"/>
    <cellStyle name="메모" xfId="382"/>
    <cellStyle name="메모 2" xfId="383"/>
    <cellStyle name="메모 3" xfId="384"/>
    <cellStyle name="믅됞 [0.00]_PRODUCT DETAIL Q1" xfId="385"/>
    <cellStyle name="믅됞_PRODUCT DETAIL Q1" xfId="386"/>
    <cellStyle name="Percent" xfId="387"/>
    <cellStyle name="백분율 2" xfId="388"/>
    <cellStyle name="백분율 2 2" xfId="389"/>
    <cellStyle name="백분율 3" xfId="390"/>
    <cellStyle name="보통" xfId="391"/>
    <cellStyle name="보통 2" xfId="392"/>
    <cellStyle name="보통 3" xfId="393"/>
    <cellStyle name="뷭?_BOOKSHIP" xfId="394"/>
    <cellStyle name="설명 텍스트" xfId="395"/>
    <cellStyle name="설명 텍스트 2" xfId="396"/>
    <cellStyle name="셀 확인" xfId="397"/>
    <cellStyle name="셀 확인 2" xfId="398"/>
    <cellStyle name="셀 확인 3" xfId="399"/>
    <cellStyle name="Comma" xfId="400"/>
    <cellStyle name="Comma [0]" xfId="401"/>
    <cellStyle name="쉼표 [0] 2" xfId="402"/>
    <cellStyle name="쉼표 [0] 2 2" xfId="403"/>
    <cellStyle name="쉼표 [0] 2 2 2" xfId="404"/>
    <cellStyle name="쉼표 [0] 2 3" xfId="405"/>
    <cellStyle name="쉼표 [0] 3" xfId="406"/>
    <cellStyle name="쉼표 [0] 3 2" xfId="407"/>
    <cellStyle name="쉼표 [0] 3 3" xfId="408"/>
    <cellStyle name="쉼표 [0] 4" xfId="409"/>
    <cellStyle name="쉼표 [0] 5" xfId="410"/>
    <cellStyle name="쉼표 [0] 6" xfId="411"/>
    <cellStyle name="쉼표 [0] 7" xfId="412"/>
    <cellStyle name="쉼표 [0] 8" xfId="413"/>
    <cellStyle name="쉼표 [0]_020토지기후" xfId="414"/>
    <cellStyle name="쉼표 [0]_02편02번행정구역" xfId="415"/>
    <cellStyle name="쉼표 2" xfId="416"/>
    <cellStyle name="스타일 1" xfId="417"/>
    <cellStyle name="스타일 1 2" xfId="418"/>
    <cellStyle name="스타일 1 3" xfId="419"/>
    <cellStyle name="스타일 1 3 2" xfId="420"/>
    <cellStyle name="안건회계법인" xfId="421"/>
    <cellStyle name="연결된 셀" xfId="422"/>
    <cellStyle name="연결된 셀 2" xfId="423"/>
    <cellStyle name="Followed Hyperlink" xfId="424"/>
    <cellStyle name="요약" xfId="425"/>
    <cellStyle name="요약 2" xfId="426"/>
    <cellStyle name="일정_K200창정비 (2)" xfId="427"/>
    <cellStyle name="입력" xfId="428"/>
    <cellStyle name="입력 2" xfId="429"/>
    <cellStyle name="입력 3" xfId="430"/>
    <cellStyle name="제목" xfId="431"/>
    <cellStyle name="제목 1" xfId="432"/>
    <cellStyle name="제목 1 2" xfId="433"/>
    <cellStyle name="제목 2" xfId="434"/>
    <cellStyle name="제목 2 2" xfId="435"/>
    <cellStyle name="제목 3" xfId="436"/>
    <cellStyle name="제목 3 2" xfId="437"/>
    <cellStyle name="제목 4" xfId="438"/>
    <cellStyle name="제목 4 2" xfId="439"/>
    <cellStyle name="제목 5" xfId="440"/>
    <cellStyle name="좋음" xfId="441"/>
    <cellStyle name="좋음 2" xfId="442"/>
    <cellStyle name="좋음 3" xfId="443"/>
    <cellStyle name="지정되지 않음" xfId="444"/>
    <cellStyle name="지정되지 않음 2" xfId="445"/>
    <cellStyle name="지정되지 않음 2 2" xfId="446"/>
    <cellStyle name="출력" xfId="447"/>
    <cellStyle name="출력 2" xfId="448"/>
    <cellStyle name="출력 3" xfId="449"/>
    <cellStyle name="콤마 " xfId="450"/>
    <cellStyle name="콤마 [0]_  종  합  " xfId="451"/>
    <cellStyle name="콤마_  종  합  " xfId="452"/>
    <cellStyle name="Currency" xfId="453"/>
    <cellStyle name="Currency [0]" xfId="454"/>
    <cellStyle name="통화 [0] 2" xfId="455"/>
    <cellStyle name="통화 [0] 2 2" xfId="456"/>
    <cellStyle name="퍼센트" xfId="457"/>
    <cellStyle name="표서식" xfId="458"/>
    <cellStyle name="표서식 2" xfId="459"/>
    <cellStyle name="표준 10" xfId="460"/>
    <cellStyle name="표준 10 2" xfId="461"/>
    <cellStyle name="표준 10 2 2" xfId="462"/>
    <cellStyle name="표준 11" xfId="463"/>
    <cellStyle name="표준 11 2" xfId="464"/>
    <cellStyle name="표준 12" xfId="465"/>
    <cellStyle name="표준 12 2" xfId="466"/>
    <cellStyle name="표준 13" xfId="467"/>
    <cellStyle name="표준 13 2" xfId="468"/>
    <cellStyle name="표준 14" xfId="469"/>
    <cellStyle name="표준 14 2" xfId="470"/>
    <cellStyle name="표준 14 3" xfId="471"/>
    <cellStyle name="표준 15" xfId="472"/>
    <cellStyle name="표준 16" xfId="473"/>
    <cellStyle name="표준 17" xfId="474"/>
    <cellStyle name="표준 18" xfId="475"/>
    <cellStyle name="표준 19" xfId="476"/>
    <cellStyle name="표준 2" xfId="477"/>
    <cellStyle name="표준 2 2" xfId="478"/>
    <cellStyle name="표준 2 2 2" xfId="479"/>
    <cellStyle name="표준 2 3" xfId="480"/>
    <cellStyle name="표준 2 3 2" xfId="481"/>
    <cellStyle name="표준 2 4" xfId="482"/>
    <cellStyle name="표준 2 5" xfId="483"/>
    <cellStyle name="표준 20" xfId="484"/>
    <cellStyle name="표준 21" xfId="485"/>
    <cellStyle name="표준 22" xfId="486"/>
    <cellStyle name="표준 23" xfId="487"/>
    <cellStyle name="표준 29" xfId="488"/>
    <cellStyle name="표준 3" xfId="489"/>
    <cellStyle name="표준 3 2" xfId="490"/>
    <cellStyle name="표준 3 2 2" xfId="491"/>
    <cellStyle name="표준 3 3" xfId="492"/>
    <cellStyle name="표준 3 3 2" xfId="493"/>
    <cellStyle name="표준 30" xfId="494"/>
    <cellStyle name="표준 31" xfId="495"/>
    <cellStyle name="표준 32" xfId="496"/>
    <cellStyle name="표준 33" xfId="497"/>
    <cellStyle name="표준 4" xfId="498"/>
    <cellStyle name="표준 4 2" xfId="499"/>
    <cellStyle name="표준 4 2 2" xfId="500"/>
    <cellStyle name="표준 5" xfId="501"/>
    <cellStyle name="표준 5 2" xfId="502"/>
    <cellStyle name="표준 6" xfId="503"/>
    <cellStyle name="표준 6 2" xfId="504"/>
    <cellStyle name="표준 6 3" xfId="505"/>
    <cellStyle name="표준 7" xfId="506"/>
    <cellStyle name="표준 7 2" xfId="507"/>
    <cellStyle name="표준 8" xfId="508"/>
    <cellStyle name="표준 8 2" xfId="509"/>
    <cellStyle name="표준 8 2 2" xfId="510"/>
    <cellStyle name="표준 8 3" xfId="511"/>
    <cellStyle name="표준 9" xfId="512"/>
    <cellStyle name="표준 9 2" xfId="513"/>
    <cellStyle name="표준 9 3" xfId="514"/>
    <cellStyle name="표준 9 3 2" xfId="515"/>
    <cellStyle name="표준_0202행정구역" xfId="516"/>
    <cellStyle name="표준_020354토지지목철" xfId="517"/>
    <cellStyle name="표준_0206 강수량" xfId="518"/>
    <cellStyle name="표준_020토지기후" xfId="519"/>
    <cellStyle name="표준_02토지및기후" xfId="520"/>
    <cellStyle name="표준_02편02번행정구역" xfId="521"/>
    <cellStyle name="표준_0904새마을금고00" xfId="522"/>
    <cellStyle name="표준_2.토지 및 기후(서산기상대)" xfId="523"/>
    <cellStyle name="표준_기상개황" xfId="524"/>
    <cellStyle name="표준_일기일수" xfId="525"/>
    <cellStyle name="Hyperlink" xfId="5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36</xdr:row>
      <xdr:rowOff>0</xdr:rowOff>
    </xdr:from>
    <xdr:to>
      <xdr:col>6</xdr:col>
      <xdr:colOff>57150</xdr:colOff>
      <xdr:row>37</xdr:row>
      <xdr:rowOff>28575</xdr:rowOff>
    </xdr:to>
    <xdr:pic>
      <xdr:nvPicPr>
        <xdr:cNvPr id="1" name="Object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67200" y="7839075"/>
          <a:ext cx="9144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7</xdr:col>
      <xdr:colOff>57150</xdr:colOff>
      <xdr:row>37</xdr:row>
      <xdr:rowOff>28575</xdr:rowOff>
    </xdr:to>
    <xdr:pic>
      <xdr:nvPicPr>
        <xdr:cNvPr id="2" name="Object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124450" y="7839075"/>
          <a:ext cx="9144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57150</xdr:colOff>
      <xdr:row>37</xdr:row>
      <xdr:rowOff>28575</xdr:rowOff>
    </xdr:to>
    <xdr:pic>
      <xdr:nvPicPr>
        <xdr:cNvPr id="3" name="Object 3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267200" y="7839075"/>
          <a:ext cx="9144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7</xdr:col>
      <xdr:colOff>57150</xdr:colOff>
      <xdr:row>37</xdr:row>
      <xdr:rowOff>28575</xdr:rowOff>
    </xdr:to>
    <xdr:pic>
      <xdr:nvPicPr>
        <xdr:cNvPr id="4" name="Object 4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5124450" y="7839075"/>
          <a:ext cx="9144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57150</xdr:colOff>
      <xdr:row>37</xdr:row>
      <xdr:rowOff>28575</xdr:rowOff>
    </xdr:to>
    <xdr:pic>
      <xdr:nvPicPr>
        <xdr:cNvPr id="5" name="Object 5" hidden="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267200" y="7839075"/>
          <a:ext cx="9144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57150</xdr:colOff>
      <xdr:row>37</xdr:row>
      <xdr:rowOff>28575</xdr:rowOff>
    </xdr:to>
    <xdr:pic>
      <xdr:nvPicPr>
        <xdr:cNvPr id="6" name="Object 7" hidden="1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4267200" y="7839075"/>
          <a:ext cx="9144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7</xdr:col>
      <xdr:colOff>57150</xdr:colOff>
      <xdr:row>37</xdr:row>
      <xdr:rowOff>28575</xdr:rowOff>
    </xdr:to>
    <xdr:pic>
      <xdr:nvPicPr>
        <xdr:cNvPr id="7" name="Object 8" hidden="1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5124450" y="7839075"/>
          <a:ext cx="9144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57150</xdr:colOff>
      <xdr:row>37</xdr:row>
      <xdr:rowOff>28575</xdr:rowOff>
    </xdr:to>
    <xdr:pic>
      <xdr:nvPicPr>
        <xdr:cNvPr id="8" name="Object 9" hidden="1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4267200" y="7839075"/>
          <a:ext cx="9144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7</xdr:col>
      <xdr:colOff>57150</xdr:colOff>
      <xdr:row>37</xdr:row>
      <xdr:rowOff>28575</xdr:rowOff>
    </xdr:to>
    <xdr:pic>
      <xdr:nvPicPr>
        <xdr:cNvPr id="9" name="Object 10" hidden="1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5124450" y="7839075"/>
          <a:ext cx="9144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57150</xdr:colOff>
      <xdr:row>37</xdr:row>
      <xdr:rowOff>28575</xdr:rowOff>
    </xdr:to>
    <xdr:pic>
      <xdr:nvPicPr>
        <xdr:cNvPr id="10" name="Object 11" hidden="1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4267200" y="7839075"/>
          <a:ext cx="9144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7</xdr:col>
      <xdr:colOff>57150</xdr:colOff>
      <xdr:row>37</xdr:row>
      <xdr:rowOff>28575</xdr:rowOff>
    </xdr:to>
    <xdr:pic>
      <xdr:nvPicPr>
        <xdr:cNvPr id="11" name="Object 12" hidden="1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5124450" y="7839075"/>
          <a:ext cx="9144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57150</xdr:colOff>
      <xdr:row>37</xdr:row>
      <xdr:rowOff>28575</xdr:rowOff>
    </xdr:to>
    <xdr:pic>
      <xdr:nvPicPr>
        <xdr:cNvPr id="12" name="Object 13" hidden="1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4267200" y="7839075"/>
          <a:ext cx="9144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7</xdr:col>
      <xdr:colOff>57150</xdr:colOff>
      <xdr:row>37</xdr:row>
      <xdr:rowOff>28575</xdr:rowOff>
    </xdr:to>
    <xdr:pic>
      <xdr:nvPicPr>
        <xdr:cNvPr id="13" name="Object 14" hidden="1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5124450" y="7839075"/>
          <a:ext cx="9144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57150</xdr:colOff>
      <xdr:row>37</xdr:row>
      <xdr:rowOff>28575</xdr:rowOff>
    </xdr:to>
    <xdr:pic>
      <xdr:nvPicPr>
        <xdr:cNvPr id="14" name="Object 15" hidden="1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4267200" y="7839075"/>
          <a:ext cx="9144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7</xdr:col>
      <xdr:colOff>57150</xdr:colOff>
      <xdr:row>37</xdr:row>
      <xdr:rowOff>28575</xdr:rowOff>
    </xdr:to>
    <xdr:pic>
      <xdr:nvPicPr>
        <xdr:cNvPr id="15" name="Object 16" hidden="1"/>
        <xdr:cNvPicPr preferRelativeResize="1">
          <a:picLocks noChangeAspect="0"/>
        </xdr:cNvPicPr>
      </xdr:nvPicPr>
      <xdr:blipFill>
        <a:blip r:embed="rId15"/>
        <a:stretch>
          <a:fillRect/>
        </a:stretch>
      </xdr:blipFill>
      <xdr:spPr>
        <a:xfrm>
          <a:off x="5124450" y="7839075"/>
          <a:ext cx="9144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57150</xdr:colOff>
      <xdr:row>37</xdr:row>
      <xdr:rowOff>28575</xdr:rowOff>
    </xdr:to>
    <xdr:pic>
      <xdr:nvPicPr>
        <xdr:cNvPr id="16" name="Object 17" hidden="1"/>
        <xdr:cNvPicPr preferRelativeResize="1">
          <a:picLocks noChangeAspect="0"/>
        </xdr:cNvPicPr>
      </xdr:nvPicPr>
      <xdr:blipFill>
        <a:blip r:embed="rId16"/>
        <a:stretch>
          <a:fillRect/>
        </a:stretch>
      </xdr:blipFill>
      <xdr:spPr>
        <a:xfrm>
          <a:off x="4267200" y="7839075"/>
          <a:ext cx="9144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7</xdr:col>
      <xdr:colOff>57150</xdr:colOff>
      <xdr:row>37</xdr:row>
      <xdr:rowOff>28575</xdr:rowOff>
    </xdr:to>
    <xdr:pic>
      <xdr:nvPicPr>
        <xdr:cNvPr id="17" name="Object 18" hidden="1"/>
        <xdr:cNvPicPr preferRelativeResize="1">
          <a:picLocks noChangeAspect="0"/>
        </xdr:cNvPicPr>
      </xdr:nvPicPr>
      <xdr:blipFill>
        <a:blip r:embed="rId17"/>
        <a:stretch>
          <a:fillRect/>
        </a:stretch>
      </xdr:blipFill>
      <xdr:spPr>
        <a:xfrm>
          <a:off x="5124450" y="7839075"/>
          <a:ext cx="9144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57150</xdr:colOff>
      <xdr:row>37</xdr:row>
      <xdr:rowOff>28575</xdr:rowOff>
    </xdr:to>
    <xdr:pic>
      <xdr:nvPicPr>
        <xdr:cNvPr id="18" name="Object 19" hidden="1"/>
        <xdr:cNvPicPr preferRelativeResize="1">
          <a:picLocks noChangeAspect="0"/>
        </xdr:cNvPicPr>
      </xdr:nvPicPr>
      <xdr:blipFill>
        <a:blip r:embed="rId17"/>
        <a:stretch>
          <a:fillRect/>
        </a:stretch>
      </xdr:blipFill>
      <xdr:spPr>
        <a:xfrm>
          <a:off x="4267200" y="7839075"/>
          <a:ext cx="9144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7</xdr:col>
      <xdr:colOff>57150</xdr:colOff>
      <xdr:row>37</xdr:row>
      <xdr:rowOff>28575</xdr:rowOff>
    </xdr:to>
    <xdr:pic>
      <xdr:nvPicPr>
        <xdr:cNvPr id="19" name="Object 6" hidden="1"/>
        <xdr:cNvPicPr preferRelativeResize="1">
          <a:picLocks noChangeAspect="0"/>
        </xdr:cNvPicPr>
      </xdr:nvPicPr>
      <xdr:blipFill>
        <a:blip r:embed="rId18"/>
        <a:stretch>
          <a:fillRect/>
        </a:stretch>
      </xdr:blipFill>
      <xdr:spPr>
        <a:xfrm>
          <a:off x="5124450" y="7839075"/>
          <a:ext cx="9144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1:J64"/>
  <sheetViews>
    <sheetView zoomScale="90" zoomScaleNormal="90" zoomScaleSheetLayoutView="100" workbookViewId="0" topLeftCell="A1">
      <selection activeCell="C60" sqref="C60"/>
    </sheetView>
  </sheetViews>
  <sheetFormatPr defaultColWidth="0" defaultRowHeight="13.5"/>
  <cols>
    <col min="1" max="1" width="11.77734375" style="3" customWidth="1"/>
    <col min="2" max="2" width="10.77734375" style="3" customWidth="1"/>
    <col min="3" max="3" width="10.10546875" style="3" customWidth="1"/>
    <col min="4" max="4" width="1.1171875" style="3" customWidth="1"/>
    <col min="5" max="5" width="9.3359375" style="3" customWidth="1"/>
    <col min="6" max="6" width="14.77734375" style="3" customWidth="1"/>
    <col min="7" max="7" width="16.99609375" style="3" customWidth="1"/>
    <col min="8" max="8" width="0.9921875" style="3" hidden="1" customWidth="1"/>
    <col min="9" max="9" width="0" style="3" hidden="1" customWidth="1"/>
    <col min="10" max="10" width="2.77734375" style="3" hidden="1" customWidth="1"/>
    <col min="11" max="14" width="0" style="3" hidden="1" customWidth="1"/>
    <col min="15" max="19" width="0.44140625" style="3" hidden="1" customWidth="1"/>
    <col min="20" max="16384" width="0" style="3" hidden="1" customWidth="1"/>
  </cols>
  <sheetData>
    <row r="1" spans="1:7" s="1" customFormat="1" ht="11.25" customHeight="1">
      <c r="A1" s="1" t="s">
        <v>42</v>
      </c>
      <c r="G1" s="2" t="s">
        <v>111</v>
      </c>
    </row>
    <row r="2" ht="12.75" customHeight="1"/>
    <row r="3" spans="1:7" s="4" customFormat="1" ht="20.25" customHeight="1">
      <c r="A3" s="496" t="s">
        <v>90</v>
      </c>
      <c r="B3" s="496"/>
      <c r="C3" s="496"/>
      <c r="D3" s="496"/>
      <c r="E3" s="496"/>
      <c r="F3" s="496"/>
      <c r="G3" s="497"/>
    </row>
    <row r="4" spans="1:7" s="4" customFormat="1" ht="19.5" customHeight="1">
      <c r="A4" s="496" t="s">
        <v>41</v>
      </c>
      <c r="B4" s="496"/>
      <c r="C4" s="496"/>
      <c r="D4" s="496"/>
      <c r="E4" s="496"/>
      <c r="F4" s="496"/>
      <c r="G4" s="497"/>
    </row>
    <row r="5" spans="1:7" s="6" customFormat="1" ht="4.5" customHeight="1">
      <c r="A5" s="5"/>
      <c r="B5" s="5"/>
      <c r="C5" s="5"/>
      <c r="D5" s="5"/>
      <c r="E5" s="5"/>
      <c r="F5" s="5"/>
      <c r="G5" s="5"/>
    </row>
    <row r="6" spans="1:7" s="12" customFormat="1" ht="12" customHeight="1">
      <c r="A6" s="7" t="s">
        <v>128</v>
      </c>
      <c r="B6" s="8" t="s">
        <v>43</v>
      </c>
      <c r="C6" s="9" t="s">
        <v>88</v>
      </c>
      <c r="D6" s="9"/>
      <c r="E6" s="9"/>
      <c r="F6" s="10"/>
      <c r="G6" s="11"/>
    </row>
    <row r="7" spans="1:7" s="12" customFormat="1" ht="12" customHeight="1">
      <c r="A7" s="13" t="s">
        <v>89</v>
      </c>
      <c r="B7" s="14"/>
      <c r="C7" s="15" t="s">
        <v>0</v>
      </c>
      <c r="D7" s="16"/>
      <c r="E7" s="16"/>
      <c r="F7" s="17"/>
      <c r="G7" s="18" t="s">
        <v>129</v>
      </c>
    </row>
    <row r="8" spans="1:7" s="12" customFormat="1" ht="12" customHeight="1">
      <c r="A8" s="13" t="s">
        <v>213</v>
      </c>
      <c r="B8" s="14" t="s">
        <v>214</v>
      </c>
      <c r="C8" s="19" t="s">
        <v>215</v>
      </c>
      <c r="D8" s="19"/>
      <c r="E8" s="20"/>
      <c r="F8" s="13" t="s">
        <v>130</v>
      </c>
      <c r="G8" s="18" t="s">
        <v>87</v>
      </c>
    </row>
    <row r="9" spans="1:7" s="12" customFormat="1" ht="12" customHeight="1">
      <c r="A9" s="21"/>
      <c r="B9" s="22"/>
      <c r="C9" s="16" t="s">
        <v>86</v>
      </c>
      <c r="D9" s="16"/>
      <c r="E9" s="17"/>
      <c r="F9" s="21" t="s">
        <v>131</v>
      </c>
      <c r="G9" s="23"/>
    </row>
    <row r="10" spans="1:7" s="28" customFormat="1" ht="12" customHeight="1">
      <c r="A10" s="24" t="s">
        <v>216</v>
      </c>
      <c r="B10" s="25" t="s">
        <v>132</v>
      </c>
      <c r="C10" s="26" t="s">
        <v>133</v>
      </c>
      <c r="D10" s="26"/>
      <c r="E10" s="24"/>
      <c r="F10" s="24" t="s">
        <v>112</v>
      </c>
      <c r="G10" s="27"/>
    </row>
    <row r="11" spans="1:7" s="28" customFormat="1" ht="12" customHeight="1">
      <c r="A11" s="24" t="s">
        <v>134</v>
      </c>
      <c r="B11" s="25" t="s">
        <v>113</v>
      </c>
      <c r="C11" s="26" t="s">
        <v>211</v>
      </c>
      <c r="D11" s="26"/>
      <c r="E11" s="24"/>
      <c r="F11" s="25" t="s">
        <v>85</v>
      </c>
      <c r="G11" s="27"/>
    </row>
    <row r="12" spans="1:7" s="28" customFormat="1" ht="12" customHeight="1">
      <c r="A12" s="24"/>
      <c r="B12" s="25"/>
      <c r="C12" s="26"/>
      <c r="D12" s="26"/>
      <c r="E12" s="24"/>
      <c r="F12" s="25"/>
      <c r="G12" s="27" t="s">
        <v>217</v>
      </c>
    </row>
    <row r="13" spans="1:7" s="28" customFormat="1" ht="12" customHeight="1">
      <c r="A13" s="24"/>
      <c r="B13" s="25"/>
      <c r="C13" s="26"/>
      <c r="D13" s="26"/>
      <c r="E13" s="24"/>
      <c r="F13" s="25"/>
      <c r="G13" s="27" t="s">
        <v>114</v>
      </c>
    </row>
    <row r="14" spans="1:7" s="28" customFormat="1" ht="12" customHeight="1">
      <c r="A14" s="29" t="s">
        <v>115</v>
      </c>
      <c r="B14" s="25"/>
      <c r="C14" s="26"/>
      <c r="D14" s="26"/>
      <c r="E14" s="24"/>
      <c r="F14" s="25"/>
      <c r="G14" s="27"/>
    </row>
    <row r="15" spans="1:7" s="28" customFormat="1" ht="12" customHeight="1">
      <c r="A15" s="24" t="s">
        <v>218</v>
      </c>
      <c r="B15" s="25" t="s">
        <v>44</v>
      </c>
      <c r="C15" s="26" t="s">
        <v>219</v>
      </c>
      <c r="D15" s="26"/>
      <c r="E15" s="24"/>
      <c r="F15" s="25" t="s">
        <v>116</v>
      </c>
      <c r="G15" s="27"/>
    </row>
    <row r="16" spans="1:7" s="28" customFormat="1" ht="12" customHeight="1">
      <c r="A16" s="24" t="s">
        <v>117</v>
      </c>
      <c r="B16" s="25" t="s">
        <v>118</v>
      </c>
      <c r="C16" s="26" t="s">
        <v>27</v>
      </c>
      <c r="D16" s="26"/>
      <c r="E16" s="24"/>
      <c r="F16" s="25" t="s">
        <v>85</v>
      </c>
      <c r="G16" s="27"/>
    </row>
    <row r="17" spans="1:7" s="28" customFormat="1" ht="12" customHeight="1">
      <c r="A17" s="24"/>
      <c r="B17" s="26"/>
      <c r="C17" s="27"/>
      <c r="D17" s="26"/>
      <c r="E17" s="24"/>
      <c r="F17" s="25"/>
      <c r="G17" s="27" t="s">
        <v>220</v>
      </c>
    </row>
    <row r="18" spans="1:7" s="28" customFormat="1" ht="12" customHeight="1">
      <c r="A18" s="24"/>
      <c r="B18" s="25"/>
      <c r="C18" s="26"/>
      <c r="D18" s="26"/>
      <c r="E18" s="24"/>
      <c r="F18" s="25"/>
      <c r="G18" s="30" t="s">
        <v>212</v>
      </c>
    </row>
    <row r="19" spans="1:7" s="28" customFormat="1" ht="12" customHeight="1">
      <c r="A19" s="24"/>
      <c r="B19" s="25"/>
      <c r="C19" s="26"/>
      <c r="D19" s="26"/>
      <c r="E19" s="24"/>
      <c r="F19" s="25"/>
      <c r="G19" s="27"/>
    </row>
    <row r="20" spans="1:7" s="28" customFormat="1" ht="12" customHeight="1">
      <c r="A20" s="24"/>
      <c r="B20" s="25" t="s">
        <v>45</v>
      </c>
      <c r="C20" s="26" t="s">
        <v>135</v>
      </c>
      <c r="D20" s="26"/>
      <c r="E20" s="24"/>
      <c r="F20" s="25" t="s">
        <v>119</v>
      </c>
      <c r="G20" s="27"/>
    </row>
    <row r="21" spans="1:7" s="28" customFormat="1" ht="12" customHeight="1">
      <c r="A21" s="24"/>
      <c r="B21" s="25" t="s">
        <v>120</v>
      </c>
      <c r="C21" s="26" t="s">
        <v>240</v>
      </c>
      <c r="D21" s="26"/>
      <c r="E21" s="24"/>
      <c r="F21" s="24" t="s">
        <v>84</v>
      </c>
      <c r="G21" s="27"/>
    </row>
    <row r="22" spans="1:7" s="28" customFormat="1" ht="12" customHeight="1">
      <c r="A22" s="24"/>
      <c r="B22" s="25" t="s">
        <v>46</v>
      </c>
      <c r="C22" s="26" t="s">
        <v>136</v>
      </c>
      <c r="D22" s="26"/>
      <c r="E22" s="24"/>
      <c r="F22" s="24" t="s">
        <v>121</v>
      </c>
      <c r="G22" s="27"/>
    </row>
    <row r="23" spans="1:7" s="28" customFormat="1" ht="12" customHeight="1">
      <c r="A23" s="24"/>
      <c r="B23" s="25" t="s">
        <v>122</v>
      </c>
      <c r="C23" s="26" t="s">
        <v>28</v>
      </c>
      <c r="D23" s="26"/>
      <c r="E23" s="24"/>
      <c r="F23" s="24" t="s">
        <v>84</v>
      </c>
      <c r="G23" s="27"/>
    </row>
    <row r="24" spans="1:7" s="28" customFormat="1" ht="12" customHeight="1">
      <c r="A24" s="31"/>
      <c r="B24" s="32"/>
      <c r="C24" s="33"/>
      <c r="D24" s="33"/>
      <c r="E24" s="31"/>
      <c r="F24" s="31"/>
      <c r="G24" s="34"/>
    </row>
    <row r="25" s="28" customFormat="1" ht="3.75" customHeight="1"/>
    <row r="26" spans="1:5" s="35" customFormat="1" ht="18" customHeight="1">
      <c r="A26" s="35" t="s">
        <v>82</v>
      </c>
      <c r="E26" s="35" t="s">
        <v>96</v>
      </c>
    </row>
    <row r="27" spans="1:7" s="36" customFormat="1" ht="12" customHeight="1">
      <c r="A27" s="498" t="s">
        <v>99</v>
      </c>
      <c r="B27" s="498"/>
      <c r="C27" s="498"/>
      <c r="E27" s="498" t="s">
        <v>13</v>
      </c>
      <c r="F27" s="498"/>
      <c r="G27" s="498"/>
    </row>
    <row r="28" spans="1:7" s="36" customFormat="1" ht="12" customHeight="1">
      <c r="A28" s="498" t="s">
        <v>100</v>
      </c>
      <c r="B28" s="498"/>
      <c r="C28" s="498"/>
      <c r="E28" s="498" t="s">
        <v>4</v>
      </c>
      <c r="F28" s="498"/>
      <c r="G28" s="498"/>
    </row>
    <row r="29" spans="1:7" s="36" customFormat="1" ht="12" customHeight="1">
      <c r="A29" s="498" t="s">
        <v>101</v>
      </c>
      <c r="B29" s="498"/>
      <c r="C29" s="498"/>
      <c r="E29" s="498" t="s">
        <v>14</v>
      </c>
      <c r="F29" s="498"/>
      <c r="G29" s="498"/>
    </row>
    <row r="30" spans="1:7" s="36" customFormat="1" ht="12" customHeight="1">
      <c r="A30" s="499" t="s">
        <v>137</v>
      </c>
      <c r="B30" s="499"/>
      <c r="C30" s="499"/>
      <c r="E30" s="498" t="s">
        <v>5</v>
      </c>
      <c r="F30" s="498"/>
      <c r="G30" s="498"/>
    </row>
    <row r="31" spans="1:7" s="36" customFormat="1" ht="12" customHeight="1">
      <c r="A31" s="498"/>
      <c r="B31" s="498"/>
      <c r="C31" s="498"/>
      <c r="E31" s="500" t="s">
        <v>241</v>
      </c>
      <c r="F31" s="500"/>
      <c r="G31" s="500"/>
    </row>
    <row r="32" spans="1:7" s="36" customFormat="1" ht="12" customHeight="1">
      <c r="A32" s="498" t="s">
        <v>102</v>
      </c>
      <c r="B32" s="498"/>
      <c r="C32" s="498"/>
      <c r="E32" s="498" t="s">
        <v>15</v>
      </c>
      <c r="F32" s="498"/>
      <c r="G32" s="498"/>
    </row>
    <row r="33" spans="1:7" s="36" customFormat="1" ht="12" customHeight="1">
      <c r="A33" s="498" t="s">
        <v>103</v>
      </c>
      <c r="B33" s="498"/>
      <c r="C33" s="498"/>
      <c r="E33" s="498" t="s">
        <v>110</v>
      </c>
      <c r="F33" s="498"/>
      <c r="G33" s="498"/>
    </row>
    <row r="34" spans="1:7" s="36" customFormat="1" ht="12" customHeight="1">
      <c r="A34" s="498" t="s">
        <v>29</v>
      </c>
      <c r="B34" s="498"/>
      <c r="C34" s="498"/>
      <c r="E34" s="498" t="s">
        <v>16</v>
      </c>
      <c r="F34" s="498"/>
      <c r="G34" s="498"/>
    </row>
    <row r="35" spans="1:7" s="36" customFormat="1" ht="12" customHeight="1">
      <c r="A35" s="498" t="s">
        <v>30</v>
      </c>
      <c r="B35" s="498"/>
      <c r="C35" s="498"/>
      <c r="E35" s="498" t="s">
        <v>17</v>
      </c>
      <c r="F35" s="498"/>
      <c r="G35" s="498"/>
    </row>
    <row r="36" spans="1:7" s="36" customFormat="1" ht="12" customHeight="1">
      <c r="A36" s="498" t="s">
        <v>104</v>
      </c>
      <c r="B36" s="498"/>
      <c r="C36" s="498"/>
      <c r="E36" s="498" t="s">
        <v>40</v>
      </c>
      <c r="F36" s="498"/>
      <c r="G36" s="498"/>
    </row>
    <row r="37" spans="1:7" s="36" customFormat="1" ht="12" customHeight="1">
      <c r="A37" s="498" t="s">
        <v>31</v>
      </c>
      <c r="B37" s="498"/>
      <c r="C37" s="498"/>
      <c r="E37" s="498" t="s">
        <v>3</v>
      </c>
      <c r="F37" s="498"/>
      <c r="G37" s="498"/>
    </row>
    <row r="38" spans="1:10" s="36" customFormat="1" ht="12" customHeight="1">
      <c r="A38" s="500" t="s">
        <v>105</v>
      </c>
      <c r="B38" s="500"/>
      <c r="C38" s="500"/>
      <c r="E38" s="498" t="s">
        <v>97</v>
      </c>
      <c r="F38" s="498"/>
      <c r="G38" s="498"/>
      <c r="I38" s="38"/>
      <c r="J38" s="38"/>
    </row>
    <row r="39" spans="1:10" s="36" customFormat="1" ht="12" customHeight="1">
      <c r="A39" s="498" t="s">
        <v>106</v>
      </c>
      <c r="B39" s="498"/>
      <c r="C39" s="498"/>
      <c r="E39" s="498" t="s">
        <v>6</v>
      </c>
      <c r="F39" s="498"/>
      <c r="G39" s="498"/>
      <c r="I39" s="38"/>
      <c r="J39" s="38"/>
    </row>
    <row r="40" spans="1:10" s="36" customFormat="1" ht="12" customHeight="1">
      <c r="A40" s="499" t="s">
        <v>123</v>
      </c>
      <c r="B40" s="499"/>
      <c r="C40" s="499"/>
      <c r="E40" s="498" t="s">
        <v>7</v>
      </c>
      <c r="F40" s="498"/>
      <c r="G40" s="498"/>
      <c r="I40" s="38"/>
      <c r="J40" s="38"/>
    </row>
    <row r="41" spans="1:10" s="36" customFormat="1" ht="12" customHeight="1">
      <c r="A41" s="501"/>
      <c r="B41" s="501"/>
      <c r="C41" s="501"/>
      <c r="E41" s="498" t="s">
        <v>18</v>
      </c>
      <c r="F41" s="498"/>
      <c r="G41" s="498"/>
      <c r="I41" s="38"/>
      <c r="J41" s="38"/>
    </row>
    <row r="42" spans="1:10" s="36" customFormat="1" ht="12" customHeight="1">
      <c r="A42" s="39"/>
      <c r="B42" s="39"/>
      <c r="C42" s="39"/>
      <c r="E42" s="498" t="s">
        <v>19</v>
      </c>
      <c r="F42" s="498"/>
      <c r="G42" s="498"/>
      <c r="I42" s="38"/>
      <c r="J42" s="38"/>
    </row>
    <row r="43" spans="1:10" s="36" customFormat="1" ht="12" customHeight="1">
      <c r="A43" s="501"/>
      <c r="B43" s="501"/>
      <c r="C43" s="501"/>
      <c r="E43" s="502" t="s">
        <v>39</v>
      </c>
      <c r="F43" s="502"/>
      <c r="G43" s="502"/>
      <c r="I43" s="38"/>
      <c r="J43" s="38"/>
    </row>
    <row r="44" spans="1:7" s="36" customFormat="1" ht="12" customHeight="1">
      <c r="A44" s="500" t="s">
        <v>107</v>
      </c>
      <c r="B44" s="500"/>
      <c r="C44" s="500"/>
      <c r="E44" s="498" t="s">
        <v>8</v>
      </c>
      <c r="F44" s="498"/>
      <c r="G44" s="498"/>
    </row>
    <row r="45" spans="1:10" s="36" customFormat="1" ht="12" customHeight="1">
      <c r="A45" s="498" t="s">
        <v>32</v>
      </c>
      <c r="B45" s="498"/>
      <c r="C45" s="498"/>
      <c r="E45" s="498" t="s">
        <v>20</v>
      </c>
      <c r="F45" s="498"/>
      <c r="G45" s="498"/>
      <c r="I45" s="38"/>
      <c r="J45" s="38"/>
    </row>
    <row r="46" spans="1:10" s="36" customFormat="1" ht="12" customHeight="1">
      <c r="A46" s="498" t="s">
        <v>33</v>
      </c>
      <c r="B46" s="498"/>
      <c r="C46" s="498"/>
      <c r="E46" s="498" t="s">
        <v>38</v>
      </c>
      <c r="F46" s="498"/>
      <c r="G46" s="498"/>
      <c r="I46" s="28"/>
      <c r="J46" s="28"/>
    </row>
    <row r="47" spans="1:7" s="36" customFormat="1" ht="12" customHeight="1">
      <c r="A47" s="499" t="s">
        <v>221</v>
      </c>
      <c r="B47" s="499"/>
      <c r="C47" s="499"/>
      <c r="E47" s="498" t="s">
        <v>9</v>
      </c>
      <c r="F47" s="498"/>
      <c r="G47" s="498"/>
    </row>
    <row r="48" spans="1:7" s="36" customFormat="1" ht="12" customHeight="1">
      <c r="A48" s="37"/>
      <c r="B48" s="37"/>
      <c r="C48" s="37"/>
      <c r="E48" s="498" t="s">
        <v>98</v>
      </c>
      <c r="F48" s="498"/>
      <c r="G48" s="498"/>
    </row>
    <row r="49" spans="1:7" s="36" customFormat="1" ht="12" customHeight="1">
      <c r="A49" s="37"/>
      <c r="B49" s="37"/>
      <c r="C49" s="37"/>
      <c r="E49" s="500" t="s">
        <v>34</v>
      </c>
      <c r="F49" s="500"/>
      <c r="G49" s="500"/>
    </row>
    <row r="50" spans="1:7" s="36" customFormat="1" ht="12" customHeight="1">
      <c r="A50" s="498" t="s">
        <v>35</v>
      </c>
      <c r="B50" s="498"/>
      <c r="C50" s="498"/>
      <c r="E50" s="498" t="s">
        <v>10</v>
      </c>
      <c r="F50" s="498"/>
      <c r="G50" s="498"/>
    </row>
    <row r="51" spans="1:7" s="36" customFormat="1" ht="12" customHeight="1">
      <c r="A51" s="37" t="s">
        <v>108</v>
      </c>
      <c r="B51" s="37"/>
      <c r="C51" s="37"/>
      <c r="E51" s="498" t="s">
        <v>21</v>
      </c>
      <c r="F51" s="498"/>
      <c r="G51" s="498"/>
    </row>
    <row r="52" spans="1:7" s="36" customFormat="1" ht="12" customHeight="1">
      <c r="A52" s="37" t="s">
        <v>36</v>
      </c>
      <c r="B52" s="37"/>
      <c r="C52" s="37"/>
      <c r="E52" s="498" t="s">
        <v>37</v>
      </c>
      <c r="F52" s="498"/>
      <c r="G52" s="498"/>
    </row>
    <row r="53" spans="1:7" s="36" customFormat="1" ht="12" customHeight="1">
      <c r="A53" s="40"/>
      <c r="B53" s="40"/>
      <c r="C53" s="40"/>
      <c r="D53" s="41"/>
      <c r="E53" s="505" t="s">
        <v>11</v>
      </c>
      <c r="F53" s="505"/>
      <c r="G53" s="505"/>
    </row>
    <row r="54" spans="1:7" s="36" customFormat="1" ht="12" customHeight="1">
      <c r="A54" s="42"/>
      <c r="B54" s="42"/>
      <c r="C54" s="42"/>
      <c r="D54" s="43"/>
      <c r="E54" s="506" t="s">
        <v>242</v>
      </c>
      <c r="F54" s="506"/>
      <c r="G54" s="506"/>
    </row>
    <row r="55" spans="5:7" s="44" customFormat="1" ht="14.25" customHeight="1">
      <c r="E55" s="507"/>
      <c r="F55" s="507"/>
      <c r="G55" s="507"/>
    </row>
    <row r="56" spans="5:7" s="44" customFormat="1" ht="14.25" customHeight="1">
      <c r="E56" s="503"/>
      <c r="F56" s="503"/>
      <c r="G56" s="503"/>
    </row>
    <row r="57" spans="5:7" s="44" customFormat="1" ht="14.25" customHeight="1">
      <c r="E57" s="503"/>
      <c r="F57" s="503"/>
      <c r="G57" s="503"/>
    </row>
    <row r="58" spans="5:7" ht="14.25" customHeight="1">
      <c r="E58" s="503"/>
      <c r="F58" s="503"/>
      <c r="G58" s="503"/>
    </row>
    <row r="59" spans="5:7" ht="14.25" customHeight="1">
      <c r="E59" s="503"/>
      <c r="F59" s="503"/>
      <c r="G59" s="503"/>
    </row>
    <row r="60" spans="5:7" ht="14.25" customHeight="1">
      <c r="E60" s="503"/>
      <c r="F60" s="503"/>
      <c r="G60" s="503"/>
    </row>
    <row r="61" spans="5:7" ht="14.25" customHeight="1">
      <c r="E61" s="504"/>
      <c r="F61" s="504"/>
      <c r="G61" s="504"/>
    </row>
    <row r="62" spans="5:7" ht="14.25" customHeight="1">
      <c r="E62" s="44"/>
      <c r="F62" s="44"/>
      <c r="G62" s="44"/>
    </row>
    <row r="63" spans="5:7" ht="14.25" customHeight="1">
      <c r="E63" s="44"/>
      <c r="F63" s="44"/>
      <c r="G63" s="44"/>
    </row>
    <row r="64" spans="5:7" ht="14.25" customHeight="1">
      <c r="E64" s="44"/>
      <c r="F64" s="44"/>
      <c r="G64" s="44"/>
    </row>
  </sheetData>
  <sheetProtection/>
  <mergeCells count="58">
    <mergeCell ref="E59:G59"/>
    <mergeCell ref="E60:G60"/>
    <mergeCell ref="E61:G61"/>
    <mergeCell ref="E53:G53"/>
    <mergeCell ref="E54:G54"/>
    <mergeCell ref="E55:G55"/>
    <mergeCell ref="E56:G56"/>
    <mergeCell ref="E57:G57"/>
    <mergeCell ref="E58:G58"/>
    <mergeCell ref="E48:G48"/>
    <mergeCell ref="E49:G49"/>
    <mergeCell ref="A50:C50"/>
    <mergeCell ref="E50:G50"/>
    <mergeCell ref="E51:G51"/>
    <mergeCell ref="E52:G52"/>
    <mergeCell ref="A45:C45"/>
    <mergeCell ref="E45:G45"/>
    <mergeCell ref="A46:C46"/>
    <mergeCell ref="E46:G46"/>
    <mergeCell ref="A47:C47"/>
    <mergeCell ref="E47:G47"/>
    <mergeCell ref="A41:C41"/>
    <mergeCell ref="E41:G41"/>
    <mergeCell ref="E42:G42"/>
    <mergeCell ref="A43:C43"/>
    <mergeCell ref="E43:G43"/>
    <mergeCell ref="A44:C44"/>
    <mergeCell ref="E44:G44"/>
    <mergeCell ref="A38:C38"/>
    <mergeCell ref="E38:G38"/>
    <mergeCell ref="A39:C39"/>
    <mergeCell ref="E39:G39"/>
    <mergeCell ref="A40:C40"/>
    <mergeCell ref="E40:G40"/>
    <mergeCell ref="A35:C35"/>
    <mergeCell ref="E35:G35"/>
    <mergeCell ref="A36:C36"/>
    <mergeCell ref="E36:G36"/>
    <mergeCell ref="A37:C37"/>
    <mergeCell ref="E37:G37"/>
    <mergeCell ref="A32:C32"/>
    <mergeCell ref="E32:G32"/>
    <mergeCell ref="A33:C33"/>
    <mergeCell ref="E33:G33"/>
    <mergeCell ref="A34:C34"/>
    <mergeCell ref="E34:G34"/>
    <mergeCell ref="A29:C29"/>
    <mergeCell ref="E29:G29"/>
    <mergeCell ref="A30:C30"/>
    <mergeCell ref="E30:G30"/>
    <mergeCell ref="A31:C31"/>
    <mergeCell ref="E31:G31"/>
    <mergeCell ref="A3:G3"/>
    <mergeCell ref="A4:G4"/>
    <mergeCell ref="A27:C27"/>
    <mergeCell ref="E27:G27"/>
    <mergeCell ref="A28:C28"/>
    <mergeCell ref="E28:G28"/>
  </mergeCells>
  <printOptions horizontalCentered="1"/>
  <pageMargins left="0.98416668176651" right="0.98416668176651" top="0.7873610854148865" bottom="1.1416666507720947" header="0" footer="0"/>
  <pageSetup horizontalDpi="600" verticalDpi="600" orientation="portrait" pageOrder="overThenDown" paperSize="9" scale="88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1:U35"/>
  <sheetViews>
    <sheetView view="pageBreakPreview" zoomScaleSheetLayoutView="100" zoomScalePageLayoutView="0" workbookViewId="0" topLeftCell="A1">
      <selection activeCell="A34" sqref="A34"/>
    </sheetView>
  </sheetViews>
  <sheetFormatPr defaultColWidth="6.4453125" defaultRowHeight="13.5"/>
  <cols>
    <col min="1" max="1" width="11.77734375" style="194" customWidth="1"/>
    <col min="2" max="3" width="6.4453125" style="193" customWidth="1"/>
    <col min="4" max="11" width="4.99609375" style="193" customWidth="1"/>
    <col min="12" max="19" width="6.21484375" style="193" customWidth="1"/>
    <col min="20" max="20" width="11.77734375" style="194" customWidth="1"/>
    <col min="21" max="21" width="0.44140625" style="194" hidden="1" customWidth="1"/>
    <col min="22" max="253" width="7.99609375" style="194" customWidth="1"/>
    <col min="254" max="254" width="7.4453125" style="194" customWidth="1"/>
    <col min="255" max="16384" width="6.4453125" style="194" customWidth="1"/>
  </cols>
  <sheetData>
    <row r="1" spans="1:20" s="164" customFormat="1" ht="11.25">
      <c r="A1" s="131" t="s">
        <v>280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3" t="s">
        <v>111</v>
      </c>
    </row>
    <row r="2" spans="1:20" s="164" customFormat="1" ht="12">
      <c r="A2" s="165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3"/>
    </row>
    <row r="3" spans="1:20" s="166" customFormat="1" ht="22.5">
      <c r="A3" s="508" t="s">
        <v>285</v>
      </c>
      <c r="B3" s="508"/>
      <c r="C3" s="508"/>
      <c r="D3" s="508"/>
      <c r="E3" s="508"/>
      <c r="F3" s="508"/>
      <c r="G3" s="508"/>
      <c r="H3" s="508"/>
      <c r="I3" s="508"/>
      <c r="J3" s="508"/>
      <c r="K3" s="509" t="s">
        <v>372</v>
      </c>
      <c r="L3" s="509"/>
      <c r="M3" s="509"/>
      <c r="N3" s="509"/>
      <c r="O3" s="509"/>
      <c r="P3" s="509"/>
      <c r="Q3" s="509"/>
      <c r="R3" s="509"/>
      <c r="S3" s="509"/>
      <c r="T3" s="509"/>
    </row>
    <row r="4" spans="11:20" s="167" customFormat="1" ht="12">
      <c r="K4" s="168"/>
      <c r="L4" s="168"/>
      <c r="M4" s="168"/>
      <c r="N4" s="168"/>
      <c r="O4" s="168"/>
      <c r="P4" s="168"/>
      <c r="Q4" s="168"/>
      <c r="R4" s="168"/>
      <c r="S4" s="168"/>
      <c r="T4" s="168"/>
    </row>
    <row r="5" spans="1:20" s="170" customFormat="1" ht="12.75" thickBot="1">
      <c r="A5" s="169" t="s">
        <v>399</v>
      </c>
      <c r="T5" s="171" t="s">
        <v>400</v>
      </c>
    </row>
    <row r="6" spans="1:20" s="172" customFormat="1" ht="12">
      <c r="A6" s="510" t="s">
        <v>397</v>
      </c>
      <c r="B6" s="302" t="s">
        <v>373</v>
      </c>
      <c r="C6" s="303"/>
      <c r="D6" s="302" t="s">
        <v>374</v>
      </c>
      <c r="E6" s="304"/>
      <c r="F6" s="304"/>
      <c r="G6" s="302" t="s">
        <v>375</v>
      </c>
      <c r="H6" s="305"/>
      <c r="I6" s="305"/>
      <c r="J6" s="305"/>
      <c r="K6" s="306"/>
      <c r="L6" s="302" t="s">
        <v>376</v>
      </c>
      <c r="M6" s="305"/>
      <c r="N6" s="305"/>
      <c r="O6" s="307" t="s">
        <v>47</v>
      </c>
      <c r="P6" s="308" t="s">
        <v>48</v>
      </c>
      <c r="Q6" s="304"/>
      <c r="R6" s="304"/>
      <c r="S6" s="309"/>
      <c r="T6" s="513" t="s">
        <v>243</v>
      </c>
    </row>
    <row r="7" spans="1:20" s="172" customFormat="1" ht="12">
      <c r="A7" s="511"/>
      <c r="B7" s="310" t="s">
        <v>377</v>
      </c>
      <c r="C7" s="311" t="s">
        <v>49</v>
      </c>
      <c r="D7" s="312"/>
      <c r="E7" s="310" t="s">
        <v>50</v>
      </c>
      <c r="F7" s="313" t="s">
        <v>51</v>
      </c>
      <c r="G7" s="314" t="s">
        <v>257</v>
      </c>
      <c r="H7" s="315" t="s">
        <v>52</v>
      </c>
      <c r="I7" s="316" t="s">
        <v>53</v>
      </c>
      <c r="J7" s="317" t="s">
        <v>54</v>
      </c>
      <c r="K7" s="318" t="s">
        <v>138</v>
      </c>
      <c r="L7" s="319"/>
      <c r="M7" s="311" t="s">
        <v>55</v>
      </c>
      <c r="N7" s="320" t="s">
        <v>398</v>
      </c>
      <c r="O7" s="321"/>
      <c r="P7" s="310"/>
      <c r="Q7" s="322" t="s">
        <v>56</v>
      </c>
      <c r="R7" s="322" t="s">
        <v>378</v>
      </c>
      <c r="S7" s="321" t="s">
        <v>379</v>
      </c>
      <c r="T7" s="514"/>
    </row>
    <row r="8" spans="1:20" s="172" customFormat="1" ht="12">
      <c r="A8" s="511"/>
      <c r="C8" s="323" t="s">
        <v>222</v>
      </c>
      <c r="D8" s="321" t="s">
        <v>57</v>
      </c>
      <c r="E8" s="324"/>
      <c r="F8" s="319"/>
      <c r="G8" s="325" t="s">
        <v>139</v>
      </c>
      <c r="H8" s="312"/>
      <c r="I8" s="310"/>
      <c r="J8" s="326" t="s">
        <v>58</v>
      </c>
      <c r="K8" s="321" t="s">
        <v>380</v>
      </c>
      <c r="L8" s="319"/>
      <c r="M8" s="325"/>
      <c r="N8" s="326" t="s">
        <v>58</v>
      </c>
      <c r="O8" s="312"/>
      <c r="P8" s="310" t="s">
        <v>140</v>
      </c>
      <c r="Q8" s="313"/>
      <c r="R8" s="326" t="s">
        <v>141</v>
      </c>
      <c r="S8" s="321" t="s">
        <v>142</v>
      </c>
      <c r="T8" s="514"/>
    </row>
    <row r="9" spans="1:20" s="172" customFormat="1" ht="14.25" customHeight="1">
      <c r="A9" s="512"/>
      <c r="B9" s="327" t="s">
        <v>143</v>
      </c>
      <c r="C9" s="328" t="s">
        <v>59</v>
      </c>
      <c r="D9" s="329" t="s">
        <v>60</v>
      </c>
      <c r="E9" s="327" t="s">
        <v>61</v>
      </c>
      <c r="F9" s="330" t="s">
        <v>60</v>
      </c>
      <c r="G9" s="329" t="s">
        <v>138</v>
      </c>
      <c r="H9" s="331" t="s">
        <v>62</v>
      </c>
      <c r="I9" s="329" t="s">
        <v>144</v>
      </c>
      <c r="J9" s="330" t="s">
        <v>145</v>
      </c>
      <c r="K9" s="329" t="s">
        <v>146</v>
      </c>
      <c r="L9" s="330" t="s">
        <v>223</v>
      </c>
      <c r="M9" s="328" t="s">
        <v>147</v>
      </c>
      <c r="N9" s="330" t="s">
        <v>145</v>
      </c>
      <c r="O9" s="329" t="s">
        <v>63</v>
      </c>
      <c r="P9" s="332" t="s">
        <v>148</v>
      </c>
      <c r="Q9" s="330" t="s">
        <v>64</v>
      </c>
      <c r="R9" s="330" t="s">
        <v>149</v>
      </c>
      <c r="S9" s="329" t="s">
        <v>144</v>
      </c>
      <c r="T9" s="515"/>
    </row>
    <row r="10" spans="1:20" s="171" customFormat="1" ht="19.5" customHeight="1">
      <c r="A10" s="333">
        <v>2015</v>
      </c>
      <c r="B10" s="334">
        <v>569.4</v>
      </c>
      <c r="C10" s="335">
        <v>100</v>
      </c>
      <c r="D10" s="336">
        <v>1</v>
      </c>
      <c r="E10" s="336">
        <v>1</v>
      </c>
      <c r="F10" s="337">
        <v>0</v>
      </c>
      <c r="G10" s="336">
        <v>16</v>
      </c>
      <c r="H10" s="336">
        <v>1</v>
      </c>
      <c r="I10" s="336">
        <v>10</v>
      </c>
      <c r="J10" s="336">
        <v>5</v>
      </c>
      <c r="K10" s="336">
        <v>10</v>
      </c>
      <c r="L10" s="336">
        <v>348</v>
      </c>
      <c r="M10" s="336">
        <v>115</v>
      </c>
      <c r="N10" s="336">
        <v>233</v>
      </c>
      <c r="O10" s="336">
        <v>1216</v>
      </c>
      <c r="P10" s="336">
        <v>2</v>
      </c>
      <c r="Q10" s="336">
        <v>0</v>
      </c>
      <c r="R10" s="336">
        <v>0</v>
      </c>
      <c r="S10" s="336">
        <v>2</v>
      </c>
      <c r="T10" s="338">
        <v>2015</v>
      </c>
    </row>
    <row r="11" spans="1:20" s="171" customFormat="1" ht="19.5" customHeight="1">
      <c r="A11" s="333">
        <v>2016</v>
      </c>
      <c r="B11" s="334">
        <v>573.7799999999999</v>
      </c>
      <c r="C11" s="335">
        <v>100</v>
      </c>
      <c r="D11" s="336">
        <v>1</v>
      </c>
      <c r="E11" s="336">
        <v>1</v>
      </c>
      <c r="F11" s="337">
        <v>0</v>
      </c>
      <c r="G11" s="336">
        <v>16</v>
      </c>
      <c r="H11" s="336">
        <v>1</v>
      </c>
      <c r="I11" s="336">
        <v>10</v>
      </c>
      <c r="J11" s="336">
        <v>5</v>
      </c>
      <c r="K11" s="336">
        <v>10</v>
      </c>
      <c r="L11" s="336">
        <v>349</v>
      </c>
      <c r="M11" s="336">
        <v>115</v>
      </c>
      <c r="N11" s="336">
        <v>234</v>
      </c>
      <c r="O11" s="336">
        <v>1217</v>
      </c>
      <c r="P11" s="336">
        <v>2</v>
      </c>
      <c r="Q11" s="336">
        <v>0</v>
      </c>
      <c r="R11" s="336">
        <v>0</v>
      </c>
      <c r="S11" s="336">
        <v>2</v>
      </c>
      <c r="T11" s="338">
        <v>2016</v>
      </c>
    </row>
    <row r="12" spans="1:20" s="174" customFormat="1" ht="19.5" customHeight="1">
      <c r="A12" s="333">
        <v>2017</v>
      </c>
      <c r="B12" s="334">
        <v>573.8999999999999</v>
      </c>
      <c r="C12" s="335">
        <v>100.00000000000001</v>
      </c>
      <c r="D12" s="336">
        <v>1</v>
      </c>
      <c r="E12" s="336">
        <v>1</v>
      </c>
      <c r="F12" s="337">
        <v>0</v>
      </c>
      <c r="G12" s="336">
        <v>16</v>
      </c>
      <c r="H12" s="336">
        <v>1</v>
      </c>
      <c r="I12" s="336">
        <v>10</v>
      </c>
      <c r="J12" s="336">
        <v>5</v>
      </c>
      <c r="K12" s="336">
        <v>10</v>
      </c>
      <c r="L12" s="336">
        <v>353</v>
      </c>
      <c r="M12" s="336">
        <v>119</v>
      </c>
      <c r="N12" s="336">
        <v>234</v>
      </c>
      <c r="O12" s="336">
        <v>1234</v>
      </c>
      <c r="P12" s="336">
        <v>2</v>
      </c>
      <c r="Q12" s="336">
        <v>0</v>
      </c>
      <c r="R12" s="336">
        <v>0</v>
      </c>
      <c r="S12" s="336">
        <v>2</v>
      </c>
      <c r="T12" s="338" t="s">
        <v>371</v>
      </c>
    </row>
    <row r="13" spans="1:20" s="174" customFormat="1" ht="19.5" customHeight="1">
      <c r="A13" s="333">
        <v>2018</v>
      </c>
      <c r="B13" s="334">
        <v>574.0784213</v>
      </c>
      <c r="C13" s="335">
        <v>100.00000000000001</v>
      </c>
      <c r="D13" s="336">
        <v>1</v>
      </c>
      <c r="E13" s="336">
        <v>1</v>
      </c>
      <c r="F13" s="337">
        <v>0</v>
      </c>
      <c r="G13" s="336">
        <v>16</v>
      </c>
      <c r="H13" s="336">
        <v>1</v>
      </c>
      <c r="I13" s="336">
        <v>10</v>
      </c>
      <c r="J13" s="336">
        <v>5</v>
      </c>
      <c r="K13" s="336">
        <v>10</v>
      </c>
      <c r="L13" s="336">
        <v>353</v>
      </c>
      <c r="M13" s="336">
        <v>119</v>
      </c>
      <c r="N13" s="336">
        <v>234</v>
      </c>
      <c r="O13" s="336">
        <v>1234</v>
      </c>
      <c r="P13" s="336">
        <v>2</v>
      </c>
      <c r="Q13" s="336">
        <v>0</v>
      </c>
      <c r="R13" s="336">
        <v>0</v>
      </c>
      <c r="S13" s="336">
        <v>2</v>
      </c>
      <c r="T13" s="338">
        <v>2018</v>
      </c>
    </row>
    <row r="14" spans="1:20" s="174" customFormat="1" ht="19.5" customHeight="1">
      <c r="A14" s="339">
        <v>2019</v>
      </c>
      <c r="B14" s="340">
        <f>SUM(B15:B30)</f>
        <v>586.56</v>
      </c>
      <c r="C14" s="341">
        <f>SUM(C15:C30)</f>
        <v>100.00000000000001</v>
      </c>
      <c r="D14" s="342">
        <v>1</v>
      </c>
      <c r="E14" s="342">
        <v>1</v>
      </c>
      <c r="F14" s="343">
        <v>0</v>
      </c>
      <c r="G14" s="342">
        <f>SUM(G15:G30)</f>
        <v>16</v>
      </c>
      <c r="H14" s="342">
        <f>SUM(H15:H30)</f>
        <v>1</v>
      </c>
      <c r="I14" s="342">
        <f aca="true" t="shared" si="0" ref="I14:S14">SUM(I15:I30)</f>
        <v>10</v>
      </c>
      <c r="J14" s="342">
        <f t="shared" si="0"/>
        <v>5</v>
      </c>
      <c r="K14" s="342">
        <f t="shared" si="0"/>
        <v>10</v>
      </c>
      <c r="L14" s="342">
        <f t="shared" si="0"/>
        <v>357</v>
      </c>
      <c r="M14" s="342">
        <f t="shared" si="0"/>
        <v>122</v>
      </c>
      <c r="N14" s="342">
        <f t="shared" si="0"/>
        <v>235</v>
      </c>
      <c r="O14" s="342">
        <f t="shared" si="0"/>
        <v>1257</v>
      </c>
      <c r="P14" s="342">
        <f t="shared" si="0"/>
        <v>2</v>
      </c>
      <c r="Q14" s="342">
        <f t="shared" si="0"/>
        <v>0</v>
      </c>
      <c r="R14" s="342">
        <f t="shared" si="0"/>
        <v>1</v>
      </c>
      <c r="S14" s="342">
        <f t="shared" si="0"/>
        <v>1</v>
      </c>
      <c r="T14" s="344">
        <v>2019</v>
      </c>
    </row>
    <row r="15" spans="1:20" s="165" customFormat="1" ht="19.5" customHeight="1">
      <c r="A15" s="345" t="s">
        <v>381</v>
      </c>
      <c r="B15" s="346">
        <v>65.88</v>
      </c>
      <c r="C15" s="347">
        <f>B15/B14*100</f>
        <v>11.231587561374795</v>
      </c>
      <c r="D15" s="348">
        <v>0</v>
      </c>
      <c r="E15" s="348">
        <v>0</v>
      </c>
      <c r="F15" s="348">
        <v>0</v>
      </c>
      <c r="G15" s="349">
        <f>SUM(H15:J15)</f>
        <v>1</v>
      </c>
      <c r="H15" s="350">
        <v>1</v>
      </c>
      <c r="I15" s="351"/>
      <c r="J15" s="348">
        <v>0</v>
      </c>
      <c r="K15" s="348">
        <v>0</v>
      </c>
      <c r="L15" s="350">
        <f aca="true" t="shared" si="1" ref="L15:L30">SUM(M15:N15)</f>
        <v>35</v>
      </c>
      <c r="M15" s="348">
        <v>0</v>
      </c>
      <c r="N15" s="348">
        <v>35</v>
      </c>
      <c r="O15" s="348">
        <v>99</v>
      </c>
      <c r="P15" s="348">
        <v>0</v>
      </c>
      <c r="Q15" s="348">
        <v>0</v>
      </c>
      <c r="R15" s="348">
        <v>0</v>
      </c>
      <c r="S15" s="348">
        <v>0</v>
      </c>
      <c r="T15" s="352" t="s">
        <v>83</v>
      </c>
    </row>
    <row r="16" spans="1:20" s="165" customFormat="1" ht="19.5" customHeight="1">
      <c r="A16" s="345" t="s">
        <v>382</v>
      </c>
      <c r="B16" s="346">
        <v>13.34</v>
      </c>
      <c r="C16" s="347">
        <f>B16/B14*100</f>
        <v>2.274277141298418</v>
      </c>
      <c r="D16" s="348">
        <v>0</v>
      </c>
      <c r="E16" s="348">
        <v>0</v>
      </c>
      <c r="F16" s="348">
        <v>0</v>
      </c>
      <c r="G16" s="349">
        <f aca="true" t="shared" si="2" ref="G16:G30">SUM(H16:J16)</f>
        <v>1</v>
      </c>
      <c r="H16" s="348">
        <v>0</v>
      </c>
      <c r="I16" s="353">
        <v>1</v>
      </c>
      <c r="J16" s="348">
        <v>0</v>
      </c>
      <c r="K16" s="348">
        <v>0</v>
      </c>
      <c r="L16" s="350">
        <f t="shared" si="1"/>
        <v>8</v>
      </c>
      <c r="M16" s="348">
        <v>0</v>
      </c>
      <c r="N16" s="348">
        <v>8</v>
      </c>
      <c r="O16" s="348">
        <v>28</v>
      </c>
      <c r="P16" s="348">
        <v>0</v>
      </c>
      <c r="Q16" s="348">
        <v>0</v>
      </c>
      <c r="R16" s="348">
        <v>0</v>
      </c>
      <c r="S16" s="348">
        <v>0</v>
      </c>
      <c r="T16" s="352" t="s">
        <v>224</v>
      </c>
    </row>
    <row r="17" spans="1:20" s="165" customFormat="1" ht="19.5" customHeight="1">
      <c r="A17" s="345" t="s">
        <v>383</v>
      </c>
      <c r="B17" s="346">
        <v>36.43</v>
      </c>
      <c r="C17" s="347">
        <f>B17/B14*100</f>
        <v>6.210788325150028</v>
      </c>
      <c r="D17" s="348">
        <v>0</v>
      </c>
      <c r="E17" s="348">
        <v>0</v>
      </c>
      <c r="F17" s="348">
        <v>0</v>
      </c>
      <c r="G17" s="349">
        <f t="shared" si="2"/>
        <v>1</v>
      </c>
      <c r="H17" s="348">
        <v>0</v>
      </c>
      <c r="I17" s="353">
        <v>1</v>
      </c>
      <c r="J17" s="348">
        <v>0</v>
      </c>
      <c r="K17" s="348">
        <v>0</v>
      </c>
      <c r="L17" s="350">
        <f t="shared" si="1"/>
        <v>19</v>
      </c>
      <c r="M17" s="348">
        <v>0</v>
      </c>
      <c r="N17" s="348">
        <v>19</v>
      </c>
      <c r="O17" s="348">
        <v>67</v>
      </c>
      <c r="P17" s="348">
        <v>0</v>
      </c>
      <c r="Q17" s="348">
        <v>0</v>
      </c>
      <c r="R17" s="348">
        <v>0</v>
      </c>
      <c r="S17" s="348">
        <v>0</v>
      </c>
      <c r="T17" s="352" t="s">
        <v>225</v>
      </c>
    </row>
    <row r="18" spans="1:20" s="165" customFormat="1" ht="19.5" customHeight="1">
      <c r="A18" s="345" t="s">
        <v>384</v>
      </c>
      <c r="B18" s="346">
        <v>52.11</v>
      </c>
      <c r="C18" s="347">
        <f>B18/B14*100</f>
        <v>8.884001636661212</v>
      </c>
      <c r="D18" s="348">
        <v>0</v>
      </c>
      <c r="E18" s="348">
        <v>0</v>
      </c>
      <c r="F18" s="348">
        <v>0</v>
      </c>
      <c r="G18" s="349">
        <f t="shared" si="2"/>
        <v>1</v>
      </c>
      <c r="H18" s="348">
        <v>0</v>
      </c>
      <c r="I18" s="353">
        <v>1</v>
      </c>
      <c r="J18" s="348">
        <v>0</v>
      </c>
      <c r="K18" s="348">
        <v>0</v>
      </c>
      <c r="L18" s="350">
        <f t="shared" si="1"/>
        <v>22</v>
      </c>
      <c r="M18" s="348">
        <v>0</v>
      </c>
      <c r="N18" s="348">
        <v>22</v>
      </c>
      <c r="O18" s="348">
        <v>87</v>
      </c>
      <c r="P18" s="354">
        <v>2</v>
      </c>
      <c r="Q18" s="348">
        <v>0</v>
      </c>
      <c r="R18" s="355">
        <v>1</v>
      </c>
      <c r="S18" s="355">
        <v>1</v>
      </c>
      <c r="T18" s="352" t="s">
        <v>80</v>
      </c>
    </row>
    <row r="19" spans="1:20" s="165" customFormat="1" ht="19.5" customHeight="1">
      <c r="A19" s="345" t="s">
        <v>385</v>
      </c>
      <c r="B19" s="346">
        <v>64.39</v>
      </c>
      <c r="C19" s="347">
        <f>B19/B14*100</f>
        <v>10.977564102564104</v>
      </c>
      <c r="D19" s="348">
        <v>0</v>
      </c>
      <c r="E19" s="348">
        <v>0</v>
      </c>
      <c r="F19" s="348">
        <v>0</v>
      </c>
      <c r="G19" s="349">
        <f t="shared" si="2"/>
        <v>1</v>
      </c>
      <c r="H19" s="348">
        <v>0</v>
      </c>
      <c r="I19" s="353">
        <v>1</v>
      </c>
      <c r="J19" s="348">
        <v>0</v>
      </c>
      <c r="K19" s="348">
        <v>0</v>
      </c>
      <c r="L19" s="350">
        <f t="shared" si="1"/>
        <v>28</v>
      </c>
      <c r="M19" s="348">
        <v>0</v>
      </c>
      <c r="N19" s="348">
        <v>28</v>
      </c>
      <c r="O19" s="348">
        <v>72</v>
      </c>
      <c r="P19" s="348">
        <v>0</v>
      </c>
      <c r="Q19" s="348">
        <v>0</v>
      </c>
      <c r="R19" s="348">
        <v>0</v>
      </c>
      <c r="S19" s="348">
        <v>0</v>
      </c>
      <c r="T19" s="352" t="s">
        <v>81</v>
      </c>
    </row>
    <row r="20" spans="1:20" s="165" customFormat="1" ht="19.5" customHeight="1">
      <c r="A20" s="345" t="s">
        <v>386</v>
      </c>
      <c r="B20" s="346">
        <v>41.19</v>
      </c>
      <c r="C20" s="347">
        <f>B20/B14*100</f>
        <v>7.022299509001637</v>
      </c>
      <c r="D20" s="348">
        <v>0</v>
      </c>
      <c r="E20" s="348">
        <v>0</v>
      </c>
      <c r="F20" s="348">
        <v>0</v>
      </c>
      <c r="G20" s="349">
        <f t="shared" si="2"/>
        <v>1</v>
      </c>
      <c r="H20" s="348">
        <v>0</v>
      </c>
      <c r="I20" s="353">
        <v>1</v>
      </c>
      <c r="J20" s="348">
        <v>0</v>
      </c>
      <c r="K20" s="348">
        <v>0</v>
      </c>
      <c r="L20" s="350">
        <f t="shared" si="1"/>
        <v>21</v>
      </c>
      <c r="M20" s="348">
        <v>0</v>
      </c>
      <c r="N20" s="348">
        <v>21</v>
      </c>
      <c r="O20" s="348">
        <v>68</v>
      </c>
      <c r="P20" s="348">
        <v>0</v>
      </c>
      <c r="Q20" s="348">
        <v>0</v>
      </c>
      <c r="R20" s="348">
        <v>0</v>
      </c>
      <c r="S20" s="348">
        <v>0</v>
      </c>
      <c r="T20" s="352" t="s">
        <v>78</v>
      </c>
    </row>
    <row r="21" spans="1:20" s="165" customFormat="1" ht="19.5" customHeight="1">
      <c r="A21" s="345" t="s">
        <v>387</v>
      </c>
      <c r="B21" s="346">
        <v>69.82</v>
      </c>
      <c r="C21" s="347">
        <f>B21/B14*100</f>
        <v>11.90330060010911</v>
      </c>
      <c r="D21" s="348">
        <v>0</v>
      </c>
      <c r="E21" s="348">
        <v>0</v>
      </c>
      <c r="F21" s="348">
        <v>0</v>
      </c>
      <c r="G21" s="349">
        <f t="shared" si="2"/>
        <v>1</v>
      </c>
      <c r="H21" s="348">
        <v>0</v>
      </c>
      <c r="I21" s="353">
        <v>1</v>
      </c>
      <c r="J21" s="348">
        <v>0</v>
      </c>
      <c r="K21" s="348">
        <v>0</v>
      </c>
      <c r="L21" s="350">
        <f t="shared" si="1"/>
        <v>21</v>
      </c>
      <c r="M21" s="348">
        <v>0</v>
      </c>
      <c r="N21" s="348">
        <v>21</v>
      </c>
      <c r="O21" s="348">
        <v>82</v>
      </c>
      <c r="P21" s="348">
        <v>0</v>
      </c>
      <c r="Q21" s="348">
        <v>0</v>
      </c>
      <c r="R21" s="348">
        <v>0</v>
      </c>
      <c r="S21" s="348">
        <v>0</v>
      </c>
      <c r="T21" s="352" t="s">
        <v>79</v>
      </c>
    </row>
    <row r="22" spans="1:20" s="165" customFormat="1" ht="19.5" customHeight="1">
      <c r="A22" s="345" t="s">
        <v>388</v>
      </c>
      <c r="B22" s="346">
        <v>49.46</v>
      </c>
      <c r="C22" s="347">
        <f>B22/B14*100</f>
        <v>8.432214948172396</v>
      </c>
      <c r="D22" s="348">
        <v>0</v>
      </c>
      <c r="E22" s="348">
        <v>0</v>
      </c>
      <c r="F22" s="348">
        <v>0</v>
      </c>
      <c r="G22" s="349">
        <f t="shared" si="2"/>
        <v>1</v>
      </c>
      <c r="H22" s="348">
        <v>0</v>
      </c>
      <c r="I22" s="353">
        <v>1</v>
      </c>
      <c r="J22" s="348">
        <v>0</v>
      </c>
      <c r="K22" s="348">
        <v>0</v>
      </c>
      <c r="L22" s="350">
        <f t="shared" si="1"/>
        <v>25</v>
      </c>
      <c r="M22" s="348">
        <v>0</v>
      </c>
      <c r="N22" s="348">
        <v>25</v>
      </c>
      <c r="O22" s="348">
        <v>91</v>
      </c>
      <c r="P22" s="348">
        <v>0</v>
      </c>
      <c r="Q22" s="348">
        <v>0</v>
      </c>
      <c r="R22" s="348">
        <v>0</v>
      </c>
      <c r="S22" s="348">
        <v>0</v>
      </c>
      <c r="T22" s="352" t="s">
        <v>226</v>
      </c>
    </row>
    <row r="23" spans="1:20" s="165" customFormat="1" ht="19.5" customHeight="1">
      <c r="A23" s="345" t="s">
        <v>389</v>
      </c>
      <c r="B23" s="346">
        <v>41.93</v>
      </c>
      <c r="C23" s="347">
        <f>B23/B14*100</f>
        <v>7.148458810692854</v>
      </c>
      <c r="D23" s="348">
        <v>0</v>
      </c>
      <c r="E23" s="348">
        <v>0</v>
      </c>
      <c r="F23" s="348">
        <v>0</v>
      </c>
      <c r="G23" s="349">
        <f t="shared" si="2"/>
        <v>1</v>
      </c>
      <c r="H23" s="348">
        <v>0</v>
      </c>
      <c r="I23" s="353">
        <v>1</v>
      </c>
      <c r="J23" s="348">
        <v>0</v>
      </c>
      <c r="K23" s="348">
        <v>0</v>
      </c>
      <c r="L23" s="350">
        <f t="shared" si="1"/>
        <v>29</v>
      </c>
      <c r="M23" s="348">
        <v>0</v>
      </c>
      <c r="N23" s="348">
        <v>29</v>
      </c>
      <c r="O23" s="348">
        <v>71</v>
      </c>
      <c r="P23" s="348">
        <v>0</v>
      </c>
      <c r="Q23" s="348">
        <v>0</v>
      </c>
      <c r="R23" s="348">
        <v>0</v>
      </c>
      <c r="S23" s="348">
        <v>0</v>
      </c>
      <c r="T23" s="352" t="s">
        <v>227</v>
      </c>
    </row>
    <row r="24" spans="1:20" s="165" customFormat="1" ht="19.5" customHeight="1">
      <c r="A24" s="345" t="s">
        <v>390</v>
      </c>
      <c r="B24" s="346">
        <v>65.54</v>
      </c>
      <c r="C24" s="347">
        <f>B24/B14*100</f>
        <v>11.173622476813968</v>
      </c>
      <c r="D24" s="348">
        <v>0</v>
      </c>
      <c r="E24" s="348">
        <v>0</v>
      </c>
      <c r="F24" s="348">
        <v>0</v>
      </c>
      <c r="G24" s="349">
        <f t="shared" si="2"/>
        <v>1</v>
      </c>
      <c r="H24" s="348">
        <v>0</v>
      </c>
      <c r="I24" s="353">
        <v>1</v>
      </c>
      <c r="J24" s="348">
        <v>0</v>
      </c>
      <c r="K24" s="348">
        <v>0</v>
      </c>
      <c r="L24" s="350">
        <f t="shared" si="1"/>
        <v>16</v>
      </c>
      <c r="M24" s="348">
        <v>0</v>
      </c>
      <c r="N24" s="348">
        <v>16</v>
      </c>
      <c r="O24" s="348">
        <v>70</v>
      </c>
      <c r="P24" s="348">
        <v>0</v>
      </c>
      <c r="Q24" s="348">
        <v>0</v>
      </c>
      <c r="R24" s="348">
        <v>0</v>
      </c>
      <c r="S24" s="348">
        <v>0</v>
      </c>
      <c r="T24" s="352" t="s">
        <v>228</v>
      </c>
    </row>
    <row r="25" spans="1:20" s="165" customFormat="1" ht="19.5" customHeight="1">
      <c r="A25" s="345" t="s">
        <v>391</v>
      </c>
      <c r="B25" s="346">
        <v>39.07</v>
      </c>
      <c r="C25" s="347">
        <f>B25/B14*100</f>
        <v>6.660870158210584</v>
      </c>
      <c r="D25" s="348">
        <v>0</v>
      </c>
      <c r="E25" s="348">
        <v>0</v>
      </c>
      <c r="F25" s="348">
        <v>0</v>
      </c>
      <c r="G25" s="349">
        <f t="shared" si="2"/>
        <v>1</v>
      </c>
      <c r="H25" s="348">
        <v>0</v>
      </c>
      <c r="I25" s="353">
        <v>1</v>
      </c>
      <c r="J25" s="348">
        <v>0</v>
      </c>
      <c r="K25" s="348">
        <v>0</v>
      </c>
      <c r="L25" s="350">
        <f t="shared" si="1"/>
        <v>11</v>
      </c>
      <c r="M25" s="348">
        <v>0</v>
      </c>
      <c r="N25" s="348">
        <v>11</v>
      </c>
      <c r="O25" s="348">
        <v>47</v>
      </c>
      <c r="P25" s="348">
        <v>0</v>
      </c>
      <c r="Q25" s="348">
        <v>0</v>
      </c>
      <c r="R25" s="348">
        <v>0</v>
      </c>
      <c r="S25" s="348">
        <v>0</v>
      </c>
      <c r="T25" s="352" t="s">
        <v>76</v>
      </c>
    </row>
    <row r="26" spans="1:21" s="165" customFormat="1" ht="19.5" customHeight="1">
      <c r="A26" s="345" t="s">
        <v>392</v>
      </c>
      <c r="B26" s="356">
        <v>5.3</v>
      </c>
      <c r="C26" s="347">
        <f>B26/B14*100</f>
        <v>0.9035733769776323</v>
      </c>
      <c r="D26" s="348">
        <v>0</v>
      </c>
      <c r="E26" s="348">
        <v>0</v>
      </c>
      <c r="F26" s="348">
        <v>0</v>
      </c>
      <c r="G26" s="349">
        <f t="shared" si="2"/>
        <v>1</v>
      </c>
      <c r="H26" s="348">
        <v>0</v>
      </c>
      <c r="I26" s="348">
        <v>0</v>
      </c>
      <c r="J26" s="348">
        <v>1</v>
      </c>
      <c r="K26" s="350">
        <v>2</v>
      </c>
      <c r="L26" s="350">
        <f t="shared" si="1"/>
        <v>33</v>
      </c>
      <c r="M26" s="348">
        <v>33</v>
      </c>
      <c r="N26" s="348">
        <v>0</v>
      </c>
      <c r="O26" s="348">
        <v>103</v>
      </c>
      <c r="P26" s="348">
        <v>0</v>
      </c>
      <c r="Q26" s="348">
        <v>0</v>
      </c>
      <c r="R26" s="348">
        <v>0</v>
      </c>
      <c r="S26" s="348">
        <v>0</v>
      </c>
      <c r="T26" s="352" t="s">
        <v>77</v>
      </c>
      <c r="U26" s="173" t="s">
        <v>244</v>
      </c>
    </row>
    <row r="27" spans="1:20" s="165" customFormat="1" ht="19.5" customHeight="1">
      <c r="A27" s="345" t="s">
        <v>393</v>
      </c>
      <c r="B27" s="356">
        <v>4.15</v>
      </c>
      <c r="C27" s="347">
        <f>B27/B14*100</f>
        <v>0.7075150027277688</v>
      </c>
      <c r="D27" s="348">
        <v>0</v>
      </c>
      <c r="E27" s="348">
        <v>0</v>
      </c>
      <c r="F27" s="348">
        <v>0</v>
      </c>
      <c r="G27" s="349">
        <f t="shared" si="2"/>
        <v>1</v>
      </c>
      <c r="H27" s="348">
        <v>0</v>
      </c>
      <c r="I27" s="348">
        <v>0</v>
      </c>
      <c r="J27" s="348">
        <v>1</v>
      </c>
      <c r="K27" s="350"/>
      <c r="L27" s="350">
        <f t="shared" si="1"/>
        <v>18</v>
      </c>
      <c r="M27" s="348">
        <v>18</v>
      </c>
      <c r="N27" s="348">
        <v>0</v>
      </c>
      <c r="O27" s="348">
        <v>62</v>
      </c>
      <c r="P27" s="348">
        <v>0</v>
      </c>
      <c r="Q27" s="348">
        <v>0</v>
      </c>
      <c r="R27" s="348">
        <v>0</v>
      </c>
      <c r="S27" s="348">
        <v>0</v>
      </c>
      <c r="T27" s="352" t="s">
        <v>74</v>
      </c>
    </row>
    <row r="28" spans="1:20" s="165" customFormat="1" ht="19.5" customHeight="1">
      <c r="A28" s="345" t="s">
        <v>394</v>
      </c>
      <c r="B28" s="356">
        <v>8.33</v>
      </c>
      <c r="C28" s="347">
        <f>B28/B14*100</f>
        <v>1.4201445717403167</v>
      </c>
      <c r="D28" s="348">
        <v>0</v>
      </c>
      <c r="E28" s="348">
        <v>0</v>
      </c>
      <c r="F28" s="348">
        <v>0</v>
      </c>
      <c r="G28" s="349">
        <f t="shared" si="2"/>
        <v>1</v>
      </c>
      <c r="H28" s="348">
        <v>0</v>
      </c>
      <c r="I28" s="348">
        <v>0</v>
      </c>
      <c r="J28" s="348">
        <v>1</v>
      </c>
      <c r="K28" s="350">
        <v>2</v>
      </c>
      <c r="L28" s="350">
        <f t="shared" si="1"/>
        <v>26</v>
      </c>
      <c r="M28" s="348">
        <v>26</v>
      </c>
      <c r="N28" s="348">
        <v>0</v>
      </c>
      <c r="O28" s="348">
        <v>121</v>
      </c>
      <c r="P28" s="348">
        <v>0</v>
      </c>
      <c r="Q28" s="348">
        <v>0</v>
      </c>
      <c r="R28" s="348">
        <v>0</v>
      </c>
      <c r="S28" s="348">
        <v>0</v>
      </c>
      <c r="T28" s="352" t="s">
        <v>75</v>
      </c>
    </row>
    <row r="29" spans="1:20" s="165" customFormat="1" ht="19.5" customHeight="1">
      <c r="A29" s="345" t="s">
        <v>395</v>
      </c>
      <c r="B29" s="356">
        <v>7.54</v>
      </c>
      <c r="C29" s="347">
        <f>B29/B14*100</f>
        <v>1.2854609929078016</v>
      </c>
      <c r="D29" s="348">
        <v>0</v>
      </c>
      <c r="E29" s="348">
        <v>0</v>
      </c>
      <c r="F29" s="348">
        <v>0</v>
      </c>
      <c r="G29" s="349">
        <f t="shared" si="2"/>
        <v>1</v>
      </c>
      <c r="H29" s="348">
        <v>0</v>
      </c>
      <c r="I29" s="348">
        <v>0</v>
      </c>
      <c r="J29" s="348">
        <v>1</v>
      </c>
      <c r="K29" s="350">
        <v>2</v>
      </c>
      <c r="L29" s="350">
        <f t="shared" si="1"/>
        <v>26</v>
      </c>
      <c r="M29" s="348">
        <v>26</v>
      </c>
      <c r="N29" s="348">
        <v>0</v>
      </c>
      <c r="O29" s="348">
        <v>121</v>
      </c>
      <c r="P29" s="348">
        <v>0</v>
      </c>
      <c r="Q29" s="348">
        <v>0</v>
      </c>
      <c r="R29" s="348">
        <v>0</v>
      </c>
      <c r="S29" s="348">
        <v>0</v>
      </c>
      <c r="T29" s="352" t="s">
        <v>72</v>
      </c>
    </row>
    <row r="30" spans="1:20" s="165" customFormat="1" ht="19.5" customHeight="1">
      <c r="A30" s="345" t="s">
        <v>396</v>
      </c>
      <c r="B30" s="356">
        <v>22.08</v>
      </c>
      <c r="C30" s="347">
        <f>B30/B14*100</f>
        <v>3.764320785597381</v>
      </c>
      <c r="D30" s="348">
        <v>0</v>
      </c>
      <c r="E30" s="348">
        <v>0</v>
      </c>
      <c r="F30" s="348">
        <v>0</v>
      </c>
      <c r="G30" s="349">
        <f t="shared" si="2"/>
        <v>1</v>
      </c>
      <c r="H30" s="348">
        <v>0</v>
      </c>
      <c r="I30" s="348">
        <v>0</v>
      </c>
      <c r="J30" s="348">
        <v>1</v>
      </c>
      <c r="K30" s="350">
        <v>4</v>
      </c>
      <c r="L30" s="350">
        <f t="shared" si="1"/>
        <v>19</v>
      </c>
      <c r="M30" s="348">
        <v>19</v>
      </c>
      <c r="N30" s="348">
        <v>0</v>
      </c>
      <c r="O30" s="348">
        <v>68</v>
      </c>
      <c r="P30" s="348">
        <v>0</v>
      </c>
      <c r="Q30" s="348">
        <v>0</v>
      </c>
      <c r="R30" s="348">
        <v>0</v>
      </c>
      <c r="S30" s="348">
        <v>0</v>
      </c>
      <c r="T30" s="352" t="s">
        <v>73</v>
      </c>
    </row>
    <row r="31" spans="1:20" s="165" customFormat="1" ht="5.25" customHeight="1" thickBot="1">
      <c r="A31" s="175"/>
      <c r="B31" s="176"/>
      <c r="C31" s="177"/>
      <c r="D31" s="177"/>
      <c r="E31" s="178"/>
      <c r="F31" s="179"/>
      <c r="G31" s="179"/>
      <c r="H31" s="179"/>
      <c r="I31" s="179"/>
      <c r="J31" s="178"/>
      <c r="K31" s="178"/>
      <c r="L31" s="178"/>
      <c r="M31" s="178"/>
      <c r="N31" s="178"/>
      <c r="O31" s="179"/>
      <c r="P31" s="180"/>
      <c r="Q31" s="180"/>
      <c r="R31" s="181"/>
      <c r="S31" s="182"/>
      <c r="T31" s="183"/>
    </row>
    <row r="32" spans="1:20" s="165" customFormat="1" ht="3.75" customHeight="1">
      <c r="A32" s="184"/>
      <c r="B32" s="185"/>
      <c r="C32" s="186"/>
      <c r="D32" s="186"/>
      <c r="E32" s="187"/>
      <c r="F32" s="188"/>
      <c r="G32" s="188"/>
      <c r="H32" s="188"/>
      <c r="I32" s="188"/>
      <c r="J32" s="187"/>
      <c r="K32" s="187"/>
      <c r="L32" s="187"/>
      <c r="M32" s="187"/>
      <c r="N32" s="187"/>
      <c r="O32" s="188"/>
      <c r="P32" s="184"/>
      <c r="Q32" s="184"/>
      <c r="R32" s="189"/>
      <c r="S32" s="190"/>
      <c r="T32" s="187"/>
    </row>
    <row r="33" spans="1:4" ht="12.75" customHeight="1">
      <c r="A33" s="165" t="s">
        <v>470</v>
      </c>
      <c r="B33" s="192"/>
      <c r="C33" s="192"/>
      <c r="D33" s="165"/>
    </row>
    <row r="34" spans="1:19" s="165" customFormat="1" ht="15" customHeight="1">
      <c r="A34" s="165" t="s">
        <v>301</v>
      </c>
      <c r="K34" s="169" t="s">
        <v>109</v>
      </c>
      <c r="S34" s="191"/>
    </row>
    <row r="35" spans="2:3" ht="15.75">
      <c r="B35" s="192"/>
      <c r="C35" s="192"/>
    </row>
  </sheetData>
  <sheetProtection/>
  <mergeCells count="4">
    <mergeCell ref="A3:J3"/>
    <mergeCell ref="K3:T3"/>
    <mergeCell ref="A6:A9"/>
    <mergeCell ref="T6:T9"/>
  </mergeCells>
  <printOptions horizontalCentered="1"/>
  <pageMargins left="0.984251968503937" right="0.9448818897637796" top="0.7874015748031497" bottom="1.141732283464567" header="0" footer="0"/>
  <pageSetup horizontalDpi="300" verticalDpi="300" orientation="landscape" pageOrder="overThenDown" paperSize="9" scale="8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AM36"/>
  <sheetViews>
    <sheetView view="pageBreakPreview" zoomScale="90" zoomScaleSheetLayoutView="90" zoomScalePageLayoutView="0" workbookViewId="0" topLeftCell="T1">
      <selection activeCell="T16" sqref="T16:U31"/>
    </sheetView>
  </sheetViews>
  <sheetFormatPr defaultColWidth="12.3359375" defaultRowHeight="13.5"/>
  <cols>
    <col min="1" max="1" width="9.77734375" style="234" customWidth="1"/>
    <col min="2" max="2" width="9.99609375" style="235" customWidth="1"/>
    <col min="3" max="7" width="9.99609375" style="236" customWidth="1"/>
    <col min="8" max="8" width="9.99609375" style="237" customWidth="1"/>
    <col min="9" max="11" width="9.99609375" style="236" customWidth="1"/>
    <col min="12" max="12" width="10.10546875" style="235" customWidth="1"/>
    <col min="13" max="13" width="10.10546875" style="234" customWidth="1"/>
    <col min="14" max="14" width="10.10546875" style="238" customWidth="1"/>
    <col min="15" max="23" width="10.10546875" style="236" customWidth="1"/>
    <col min="24" max="24" width="10.10546875" style="235" customWidth="1"/>
    <col min="25" max="25" width="10.10546875" style="234" customWidth="1"/>
    <col min="26" max="30" width="10.10546875" style="236" customWidth="1"/>
    <col min="31" max="31" width="0.671875" style="238" customWidth="1"/>
    <col min="32" max="35" width="12.77734375" style="236" customWidth="1"/>
    <col min="36" max="36" width="10.10546875" style="231" customWidth="1"/>
    <col min="37" max="39" width="0.55078125" style="239" customWidth="1"/>
    <col min="40" max="254" width="7.99609375" style="238" customWidth="1"/>
    <col min="255" max="255" width="10.10546875" style="238" customWidth="1"/>
    <col min="256" max="16384" width="12.3359375" style="238" customWidth="1"/>
  </cols>
  <sheetData>
    <row r="1" spans="1:39" s="200" customFormat="1" ht="11.25">
      <c r="A1" s="195" t="s">
        <v>280</v>
      </c>
      <c r="B1" s="196"/>
      <c r="C1" s="197"/>
      <c r="D1" s="197"/>
      <c r="E1" s="197"/>
      <c r="F1" s="197"/>
      <c r="G1" s="197"/>
      <c r="H1" s="198"/>
      <c r="I1" s="197"/>
      <c r="J1" s="197"/>
      <c r="K1" s="197"/>
      <c r="L1" s="199" t="s">
        <v>124</v>
      </c>
      <c r="M1" s="195" t="s">
        <v>280</v>
      </c>
      <c r="O1" s="197"/>
      <c r="P1" s="197"/>
      <c r="Q1" s="197"/>
      <c r="R1" s="197"/>
      <c r="S1" s="197"/>
      <c r="T1" s="197"/>
      <c r="U1" s="197"/>
      <c r="V1" s="197"/>
      <c r="W1" s="197"/>
      <c r="X1" s="199" t="s">
        <v>124</v>
      </c>
      <c r="Y1" s="195" t="s">
        <v>280</v>
      </c>
      <c r="Z1" s="197"/>
      <c r="AA1" s="197"/>
      <c r="AB1" s="197"/>
      <c r="AC1" s="197"/>
      <c r="AD1" s="197"/>
      <c r="AF1" s="197"/>
      <c r="AG1" s="197"/>
      <c r="AH1" s="197"/>
      <c r="AI1" s="197"/>
      <c r="AJ1" s="199" t="s">
        <v>124</v>
      </c>
      <c r="AK1" s="199"/>
      <c r="AL1" s="199"/>
      <c r="AM1" s="199"/>
    </row>
    <row r="2" spans="1:39" s="200" customFormat="1" ht="12">
      <c r="A2" s="201"/>
      <c r="B2" s="196"/>
      <c r="C2" s="197"/>
      <c r="D2" s="197"/>
      <c r="E2" s="197"/>
      <c r="F2" s="197"/>
      <c r="G2" s="197"/>
      <c r="H2" s="198"/>
      <c r="I2" s="197"/>
      <c r="J2" s="197"/>
      <c r="K2" s="197"/>
      <c r="L2" s="199"/>
      <c r="M2" s="201"/>
      <c r="O2" s="197"/>
      <c r="P2" s="197"/>
      <c r="Q2" s="197"/>
      <c r="R2" s="197"/>
      <c r="S2" s="197"/>
      <c r="T2" s="197"/>
      <c r="U2" s="197"/>
      <c r="V2" s="197"/>
      <c r="W2" s="197"/>
      <c r="X2" s="199"/>
      <c r="Y2" s="201"/>
      <c r="Z2" s="197"/>
      <c r="AA2" s="197"/>
      <c r="AB2" s="197"/>
      <c r="AC2" s="197"/>
      <c r="AD2" s="197"/>
      <c r="AF2" s="197"/>
      <c r="AG2" s="197"/>
      <c r="AH2" s="197"/>
      <c r="AI2" s="197"/>
      <c r="AJ2" s="199"/>
      <c r="AK2" s="199"/>
      <c r="AL2" s="199"/>
      <c r="AM2" s="199"/>
    </row>
    <row r="3" spans="1:39" s="202" customFormat="1" ht="27.75">
      <c r="A3" s="516" t="s">
        <v>286</v>
      </c>
      <c r="B3" s="516"/>
      <c r="C3" s="516"/>
      <c r="D3" s="516"/>
      <c r="E3" s="516"/>
      <c r="F3" s="516"/>
      <c r="G3" s="517" t="s">
        <v>472</v>
      </c>
      <c r="H3" s="517"/>
      <c r="I3" s="517"/>
      <c r="J3" s="517"/>
      <c r="K3" s="517"/>
      <c r="L3" s="517"/>
      <c r="M3" s="516" t="s">
        <v>287</v>
      </c>
      <c r="N3" s="516"/>
      <c r="O3" s="516"/>
      <c r="P3" s="516"/>
      <c r="Q3" s="516"/>
      <c r="R3" s="516"/>
      <c r="S3" s="516" t="s">
        <v>473</v>
      </c>
      <c r="T3" s="516"/>
      <c r="U3" s="516"/>
      <c r="V3" s="516"/>
      <c r="W3" s="516"/>
      <c r="X3" s="516"/>
      <c r="Y3" s="516" t="s">
        <v>288</v>
      </c>
      <c r="Z3" s="516"/>
      <c r="AA3" s="516"/>
      <c r="AB3" s="516"/>
      <c r="AC3" s="516"/>
      <c r="AD3" s="516"/>
      <c r="AF3" s="516" t="s">
        <v>474</v>
      </c>
      <c r="AG3" s="516"/>
      <c r="AH3" s="516"/>
      <c r="AI3" s="516"/>
      <c r="AJ3" s="516"/>
      <c r="AK3" s="203"/>
      <c r="AL3" s="203"/>
      <c r="AM3" s="203"/>
    </row>
    <row r="4" spans="1:39" s="207" customFormat="1" ht="12">
      <c r="A4" s="204"/>
      <c r="B4" s="204"/>
      <c r="C4" s="204"/>
      <c r="D4" s="204"/>
      <c r="E4" s="205"/>
      <c r="F4" s="205"/>
      <c r="G4" s="205"/>
      <c r="H4" s="204"/>
      <c r="I4" s="204"/>
      <c r="J4" s="204"/>
      <c r="K4" s="205"/>
      <c r="L4" s="205"/>
      <c r="M4" s="204"/>
      <c r="N4" s="205"/>
      <c r="O4" s="205"/>
      <c r="P4" s="205"/>
      <c r="Q4" s="205"/>
      <c r="R4" s="205"/>
      <c r="S4" s="204"/>
      <c r="T4" s="204"/>
      <c r="U4" s="204"/>
      <c r="V4" s="205"/>
      <c r="W4" s="205"/>
      <c r="X4" s="205"/>
      <c r="Y4" s="204"/>
      <c r="Z4" s="205"/>
      <c r="AA4" s="205"/>
      <c r="AB4" s="204"/>
      <c r="AC4" s="204"/>
      <c r="AD4" s="204"/>
      <c r="AE4" s="204"/>
      <c r="AF4" s="205"/>
      <c r="AG4" s="205"/>
      <c r="AH4" s="205"/>
      <c r="AI4" s="205"/>
      <c r="AJ4" s="205"/>
      <c r="AK4" s="206"/>
      <c r="AL4" s="206"/>
      <c r="AM4" s="206"/>
    </row>
    <row r="5" spans="1:39" s="210" customFormat="1" ht="12">
      <c r="A5" s="208" t="s">
        <v>289</v>
      </c>
      <c r="B5" s="209"/>
      <c r="L5" s="209" t="s">
        <v>290</v>
      </c>
      <c r="M5" s="208" t="s">
        <v>289</v>
      </c>
      <c r="X5" s="209" t="s">
        <v>290</v>
      </c>
      <c r="Y5" s="208" t="s">
        <v>289</v>
      </c>
      <c r="AJ5" s="209" t="s">
        <v>290</v>
      </c>
      <c r="AK5" s="209"/>
      <c r="AL5" s="209"/>
      <c r="AM5" s="209"/>
    </row>
    <row r="6" spans="1:39" s="210" customFormat="1" ht="4.5" customHeight="1">
      <c r="A6" s="211"/>
      <c r="B6" s="212"/>
      <c r="C6" s="212"/>
      <c r="D6" s="212"/>
      <c r="E6" s="212"/>
      <c r="F6" s="212"/>
      <c r="G6" s="212"/>
      <c r="H6" s="213"/>
      <c r="I6" s="212"/>
      <c r="J6" s="212"/>
      <c r="K6" s="212"/>
      <c r="L6" s="214"/>
      <c r="M6" s="211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4"/>
      <c r="Y6" s="211"/>
      <c r="Z6" s="212"/>
      <c r="AA6" s="212"/>
      <c r="AB6" s="212"/>
      <c r="AC6" s="213"/>
      <c r="AD6" s="213"/>
      <c r="AE6" s="213"/>
      <c r="AF6" s="213"/>
      <c r="AG6" s="213"/>
      <c r="AH6" s="213"/>
      <c r="AI6" s="213"/>
      <c r="AJ6" s="215"/>
      <c r="AK6" s="209"/>
      <c r="AL6" s="209"/>
      <c r="AM6" s="209"/>
    </row>
    <row r="7" spans="1:36" s="216" customFormat="1" ht="13.5" customHeight="1">
      <c r="A7" s="518" t="s">
        <v>410</v>
      </c>
      <c r="B7" s="519" t="s">
        <v>401</v>
      </c>
      <c r="C7" s="520" t="s">
        <v>65</v>
      </c>
      <c r="D7" s="520" t="s">
        <v>66</v>
      </c>
      <c r="E7" s="520" t="s">
        <v>411</v>
      </c>
      <c r="F7" s="520" t="s">
        <v>165</v>
      </c>
      <c r="G7" s="520" t="s">
        <v>412</v>
      </c>
      <c r="H7" s="520" t="s">
        <v>413</v>
      </c>
      <c r="I7" s="520" t="s">
        <v>414</v>
      </c>
      <c r="J7" s="520" t="s">
        <v>415</v>
      </c>
      <c r="K7" s="520" t="s">
        <v>166</v>
      </c>
      <c r="L7" s="521" t="s">
        <v>243</v>
      </c>
      <c r="M7" s="518" t="s">
        <v>416</v>
      </c>
      <c r="N7" s="520" t="s">
        <v>167</v>
      </c>
      <c r="O7" s="520" t="s">
        <v>67</v>
      </c>
      <c r="P7" s="520" t="s">
        <v>168</v>
      </c>
      <c r="Q7" s="520" t="s">
        <v>169</v>
      </c>
      <c r="R7" s="520" t="s">
        <v>417</v>
      </c>
      <c r="S7" s="520" t="s">
        <v>170</v>
      </c>
      <c r="T7" s="520" t="s">
        <v>418</v>
      </c>
      <c r="U7" s="520" t="s">
        <v>419</v>
      </c>
      <c r="V7" s="520" t="s">
        <v>420</v>
      </c>
      <c r="W7" s="520" t="s">
        <v>421</v>
      </c>
      <c r="X7" s="521" t="s">
        <v>243</v>
      </c>
      <c r="Y7" s="518" t="s">
        <v>422</v>
      </c>
      <c r="Z7" s="520" t="s">
        <v>68</v>
      </c>
      <c r="AA7" s="520" t="s">
        <v>171</v>
      </c>
      <c r="AB7" s="520" t="s">
        <v>423</v>
      </c>
      <c r="AC7" s="520" t="s">
        <v>172</v>
      </c>
      <c r="AD7" s="520" t="s">
        <v>424</v>
      </c>
      <c r="AE7" s="357"/>
      <c r="AF7" s="520" t="s">
        <v>173</v>
      </c>
      <c r="AG7" s="520" t="s">
        <v>425</v>
      </c>
      <c r="AH7" s="520" t="s">
        <v>426</v>
      </c>
      <c r="AI7" s="520" t="s">
        <v>427</v>
      </c>
      <c r="AJ7" s="521" t="s">
        <v>243</v>
      </c>
    </row>
    <row r="8" spans="1:36" s="216" customFormat="1" ht="12" customHeight="1">
      <c r="A8" s="518"/>
      <c r="B8" s="520"/>
      <c r="C8" s="520"/>
      <c r="D8" s="520"/>
      <c r="E8" s="520"/>
      <c r="F8" s="520"/>
      <c r="G8" s="520"/>
      <c r="H8" s="520"/>
      <c r="I8" s="520"/>
      <c r="J8" s="520"/>
      <c r="K8" s="520"/>
      <c r="L8" s="522"/>
      <c r="M8" s="518"/>
      <c r="N8" s="520"/>
      <c r="O8" s="520"/>
      <c r="P8" s="520"/>
      <c r="Q8" s="520"/>
      <c r="R8" s="520"/>
      <c r="S8" s="520"/>
      <c r="T8" s="520"/>
      <c r="U8" s="520"/>
      <c r="V8" s="520"/>
      <c r="W8" s="520"/>
      <c r="X8" s="522"/>
      <c r="Y8" s="518"/>
      <c r="Z8" s="520"/>
      <c r="AA8" s="520"/>
      <c r="AB8" s="520"/>
      <c r="AC8" s="520"/>
      <c r="AD8" s="520"/>
      <c r="AE8" s="358"/>
      <c r="AF8" s="520"/>
      <c r="AG8" s="520"/>
      <c r="AH8" s="520"/>
      <c r="AI8" s="520"/>
      <c r="AJ8" s="522"/>
    </row>
    <row r="9" spans="1:36" s="217" customFormat="1" ht="12" customHeight="1">
      <c r="A9" s="524" t="s">
        <v>428</v>
      </c>
      <c r="B9" s="523" t="s">
        <v>174</v>
      </c>
      <c r="C9" s="523" t="s">
        <v>229</v>
      </c>
      <c r="D9" s="523" t="s">
        <v>230</v>
      </c>
      <c r="E9" s="523" t="s">
        <v>175</v>
      </c>
      <c r="F9" s="523" t="s">
        <v>176</v>
      </c>
      <c r="G9" s="523" t="s">
        <v>71</v>
      </c>
      <c r="H9" s="525" t="s">
        <v>125</v>
      </c>
      <c r="I9" s="523" t="s">
        <v>177</v>
      </c>
      <c r="J9" s="523" t="s">
        <v>70</v>
      </c>
      <c r="K9" s="523" t="s">
        <v>231</v>
      </c>
      <c r="L9" s="522"/>
      <c r="M9" s="524" t="s">
        <v>428</v>
      </c>
      <c r="N9" s="523" t="s">
        <v>232</v>
      </c>
      <c r="O9" s="523" t="s">
        <v>69</v>
      </c>
      <c r="P9" s="525" t="s">
        <v>402</v>
      </c>
      <c r="Q9" s="523" t="s">
        <v>91</v>
      </c>
      <c r="R9" s="523" t="s">
        <v>178</v>
      </c>
      <c r="S9" s="523" t="s">
        <v>403</v>
      </c>
      <c r="T9" s="523" t="s">
        <v>179</v>
      </c>
      <c r="U9" s="523" t="s">
        <v>180</v>
      </c>
      <c r="V9" s="523" t="s">
        <v>181</v>
      </c>
      <c r="W9" s="523" t="s">
        <v>182</v>
      </c>
      <c r="X9" s="522"/>
      <c r="Y9" s="524" t="s">
        <v>428</v>
      </c>
      <c r="Z9" s="523" t="s">
        <v>233</v>
      </c>
      <c r="AA9" s="526" t="s">
        <v>404</v>
      </c>
      <c r="AB9" s="523" t="s">
        <v>183</v>
      </c>
      <c r="AC9" s="525" t="s">
        <v>405</v>
      </c>
      <c r="AD9" s="523" t="s">
        <v>406</v>
      </c>
      <c r="AE9" s="359"/>
      <c r="AF9" s="523" t="s">
        <v>92</v>
      </c>
      <c r="AG9" s="523" t="s">
        <v>93</v>
      </c>
      <c r="AH9" s="523" t="s">
        <v>407</v>
      </c>
      <c r="AI9" s="523" t="s">
        <v>408</v>
      </c>
      <c r="AJ9" s="522"/>
    </row>
    <row r="10" spans="1:36" s="216" customFormat="1" ht="12" customHeight="1">
      <c r="A10" s="524"/>
      <c r="B10" s="523"/>
      <c r="C10" s="523"/>
      <c r="D10" s="523"/>
      <c r="E10" s="523"/>
      <c r="F10" s="523"/>
      <c r="G10" s="523"/>
      <c r="H10" s="525"/>
      <c r="I10" s="523"/>
      <c r="J10" s="523"/>
      <c r="K10" s="523"/>
      <c r="L10" s="522"/>
      <c r="M10" s="524"/>
      <c r="N10" s="523"/>
      <c r="O10" s="523"/>
      <c r="P10" s="525"/>
      <c r="Q10" s="523"/>
      <c r="R10" s="523"/>
      <c r="S10" s="523"/>
      <c r="T10" s="523"/>
      <c r="U10" s="523"/>
      <c r="V10" s="523"/>
      <c r="W10" s="523"/>
      <c r="X10" s="522"/>
      <c r="Y10" s="524"/>
      <c r="Z10" s="523"/>
      <c r="AA10" s="523"/>
      <c r="AB10" s="523"/>
      <c r="AC10" s="525"/>
      <c r="AD10" s="523"/>
      <c r="AE10" s="358"/>
      <c r="AF10" s="523"/>
      <c r="AG10" s="523"/>
      <c r="AH10" s="523"/>
      <c r="AI10" s="523"/>
      <c r="AJ10" s="522"/>
    </row>
    <row r="11" spans="1:36" s="210" customFormat="1" ht="6" customHeight="1">
      <c r="A11" s="360"/>
      <c r="B11" s="361"/>
      <c r="C11" s="361"/>
      <c r="D11" s="361"/>
      <c r="E11" s="361"/>
      <c r="F11" s="361"/>
      <c r="G11" s="361"/>
      <c r="H11" s="361"/>
      <c r="I11" s="361"/>
      <c r="J11" s="361"/>
      <c r="K11" s="362"/>
      <c r="L11" s="218"/>
      <c r="M11" s="360"/>
      <c r="N11" s="361"/>
      <c r="O11" s="361"/>
      <c r="P11" s="361"/>
      <c r="Q11" s="361"/>
      <c r="R11" s="361"/>
      <c r="S11" s="361"/>
      <c r="T11" s="361"/>
      <c r="U11" s="361"/>
      <c r="V11" s="361"/>
      <c r="W11" s="361"/>
      <c r="X11" s="218"/>
      <c r="Y11" s="360"/>
      <c r="Z11" s="361"/>
      <c r="AA11" s="361"/>
      <c r="AB11" s="361"/>
      <c r="AC11" s="361"/>
      <c r="AD11" s="362"/>
      <c r="AE11" s="358"/>
      <c r="AF11" s="362"/>
      <c r="AG11" s="361"/>
      <c r="AH11" s="361"/>
      <c r="AI11" s="361"/>
      <c r="AJ11" s="218"/>
    </row>
    <row r="12" spans="1:38" s="221" customFormat="1" ht="21.75" customHeight="1">
      <c r="A12" s="363">
        <v>2015</v>
      </c>
      <c r="B12" s="364">
        <v>569403169.5999999</v>
      </c>
      <c r="C12" s="364">
        <v>41945366.7</v>
      </c>
      <c r="D12" s="364">
        <v>102337971.80000001</v>
      </c>
      <c r="E12" s="364">
        <v>1170924.4</v>
      </c>
      <c r="F12" s="364">
        <v>3366770.6</v>
      </c>
      <c r="G12" s="364">
        <v>329925206.3</v>
      </c>
      <c r="H12" s="364">
        <v>0</v>
      </c>
      <c r="I12" s="364">
        <v>735684</v>
      </c>
      <c r="J12" s="364">
        <v>16176621.799999999</v>
      </c>
      <c r="K12" s="364">
        <v>3183400.0999999996</v>
      </c>
      <c r="L12" s="365">
        <v>2015</v>
      </c>
      <c r="M12" s="366">
        <v>2015</v>
      </c>
      <c r="N12" s="364">
        <v>987430.5</v>
      </c>
      <c r="O12" s="364">
        <v>162922.09999999998</v>
      </c>
      <c r="P12" s="364">
        <v>92931</v>
      </c>
      <c r="Q12" s="364">
        <v>355178.1</v>
      </c>
      <c r="R12" s="364">
        <v>19625509.3</v>
      </c>
      <c r="S12" s="364">
        <v>1473980.1</v>
      </c>
      <c r="T12" s="364">
        <v>7161319.9</v>
      </c>
      <c r="U12" s="364">
        <v>1705967.8</v>
      </c>
      <c r="V12" s="364">
        <v>12463616.700000001</v>
      </c>
      <c r="W12" s="364">
        <v>14169910.4</v>
      </c>
      <c r="X12" s="219">
        <v>2015</v>
      </c>
      <c r="Y12" s="366">
        <v>2015</v>
      </c>
      <c r="Z12" s="364">
        <v>67024</v>
      </c>
      <c r="AA12" s="364">
        <v>471125.5999999999</v>
      </c>
      <c r="AB12" s="364">
        <v>405734.7</v>
      </c>
      <c r="AC12" s="364">
        <v>400359.8</v>
      </c>
      <c r="AD12" s="364">
        <v>41196.4</v>
      </c>
      <c r="AE12" s="364"/>
      <c r="AF12" s="364">
        <v>249332.3</v>
      </c>
      <c r="AG12" s="364">
        <v>20619.9</v>
      </c>
      <c r="AH12" s="364">
        <v>1761546.6</v>
      </c>
      <c r="AI12" s="364">
        <v>8945518.700000001</v>
      </c>
      <c r="AJ12" s="219">
        <v>2015</v>
      </c>
      <c r="AK12" s="220"/>
      <c r="AL12" s="220"/>
    </row>
    <row r="13" spans="1:38" s="221" customFormat="1" ht="21.75" customHeight="1">
      <c r="A13" s="363">
        <v>2016</v>
      </c>
      <c r="B13" s="364">
        <v>573775191.3000001</v>
      </c>
      <c r="C13" s="364">
        <v>41799304.9</v>
      </c>
      <c r="D13" s="364">
        <v>103853248.8</v>
      </c>
      <c r="E13" s="364">
        <v>1175718.4</v>
      </c>
      <c r="F13" s="364">
        <v>3415018.6</v>
      </c>
      <c r="G13" s="364">
        <v>329342633.70000005</v>
      </c>
      <c r="H13" s="364">
        <v>0</v>
      </c>
      <c r="I13" s="364">
        <v>735684</v>
      </c>
      <c r="J13" s="364">
        <v>16408701.899999999</v>
      </c>
      <c r="K13" s="364">
        <v>3219185.0999999996</v>
      </c>
      <c r="L13" s="365">
        <v>2016</v>
      </c>
      <c r="M13" s="366">
        <v>2016</v>
      </c>
      <c r="N13" s="364">
        <v>982426.5</v>
      </c>
      <c r="O13" s="364">
        <v>178673.7</v>
      </c>
      <c r="P13" s="364">
        <v>94761</v>
      </c>
      <c r="Q13" s="364">
        <v>372722.1</v>
      </c>
      <c r="R13" s="364">
        <v>20717562.5</v>
      </c>
      <c r="S13" s="364">
        <v>1473487.1</v>
      </c>
      <c r="T13" s="364">
        <v>7290693.000000001</v>
      </c>
      <c r="U13" s="364">
        <v>1804264.1</v>
      </c>
      <c r="V13" s="364">
        <v>12871467.3</v>
      </c>
      <c r="W13" s="364">
        <v>15461579.200000001</v>
      </c>
      <c r="X13" s="219">
        <v>2016</v>
      </c>
      <c r="Y13" s="366">
        <v>2016</v>
      </c>
      <c r="Z13" s="364">
        <v>132837</v>
      </c>
      <c r="AA13" s="364">
        <v>471125.5999999999</v>
      </c>
      <c r="AB13" s="364">
        <v>405611.1</v>
      </c>
      <c r="AC13" s="364">
        <v>400359.8</v>
      </c>
      <c r="AD13" s="364">
        <v>51380.4</v>
      </c>
      <c r="AE13" s="364"/>
      <c r="AF13" s="364">
        <v>259033</v>
      </c>
      <c r="AG13" s="364">
        <v>20619.9</v>
      </c>
      <c r="AH13" s="364">
        <v>1754945.6</v>
      </c>
      <c r="AI13" s="364">
        <v>9082147</v>
      </c>
      <c r="AJ13" s="219">
        <v>2016</v>
      </c>
      <c r="AK13" s="220"/>
      <c r="AL13" s="220"/>
    </row>
    <row r="14" spans="1:38" s="221" customFormat="1" ht="21.75" customHeight="1">
      <c r="A14" s="363">
        <v>2017</v>
      </c>
      <c r="B14" s="364">
        <v>573896411.3</v>
      </c>
      <c r="C14" s="364">
        <v>41673466.4</v>
      </c>
      <c r="D14" s="364">
        <v>103180769.7</v>
      </c>
      <c r="E14" s="364">
        <v>1189020.4</v>
      </c>
      <c r="F14" s="364">
        <v>3425414.6</v>
      </c>
      <c r="G14" s="364">
        <v>328731250.29999995</v>
      </c>
      <c r="H14" s="364">
        <v>0</v>
      </c>
      <c r="I14" s="364">
        <v>735684</v>
      </c>
      <c r="J14" s="364">
        <v>16681538.199999997</v>
      </c>
      <c r="K14" s="364">
        <v>3307260.8000000003</v>
      </c>
      <c r="L14" s="365">
        <v>2017</v>
      </c>
      <c r="M14" s="366">
        <v>2017</v>
      </c>
      <c r="N14" s="364">
        <v>978735.5</v>
      </c>
      <c r="O14" s="364">
        <v>198504.7</v>
      </c>
      <c r="P14" s="364">
        <v>99351.3</v>
      </c>
      <c r="Q14" s="364">
        <v>408159.2</v>
      </c>
      <c r="R14" s="364">
        <v>21466096.499999996</v>
      </c>
      <c r="S14" s="364">
        <v>1473116.1</v>
      </c>
      <c r="T14" s="364">
        <v>7498203.700000001</v>
      </c>
      <c r="U14" s="364">
        <v>1800967.1</v>
      </c>
      <c r="V14" s="364">
        <v>12855307.700000001</v>
      </c>
      <c r="W14" s="364">
        <v>15439729.2</v>
      </c>
      <c r="X14" s="219">
        <v>2017</v>
      </c>
      <c r="Y14" s="366">
        <v>2017</v>
      </c>
      <c r="Z14" s="364">
        <v>132837</v>
      </c>
      <c r="AA14" s="364">
        <v>471330.6</v>
      </c>
      <c r="AB14" s="364">
        <v>409031.1</v>
      </c>
      <c r="AC14" s="364">
        <v>424681.5</v>
      </c>
      <c r="AD14" s="364">
        <v>80200.4</v>
      </c>
      <c r="AE14" s="364">
        <v>0</v>
      </c>
      <c r="AF14" s="364">
        <v>263195.10000000003</v>
      </c>
      <c r="AG14" s="364">
        <v>20619.9</v>
      </c>
      <c r="AH14" s="364">
        <v>1744207.6</v>
      </c>
      <c r="AI14" s="364">
        <v>9207732.700000001</v>
      </c>
      <c r="AJ14" s="219">
        <v>2017</v>
      </c>
      <c r="AK14" s="220"/>
      <c r="AL14" s="220"/>
    </row>
    <row r="15" spans="1:38" s="221" customFormat="1" ht="21.75" customHeight="1">
      <c r="A15" s="363">
        <v>2018</v>
      </c>
      <c r="B15" s="364">
        <v>560859051.6</v>
      </c>
      <c r="C15" s="364">
        <v>41336843</v>
      </c>
      <c r="D15" s="364">
        <v>102109895.2</v>
      </c>
      <c r="E15" s="364">
        <v>1206460.8</v>
      </c>
      <c r="F15" s="364">
        <v>3499047.6</v>
      </c>
      <c r="G15" s="364">
        <v>325098045.1999999</v>
      </c>
      <c r="H15" s="364">
        <v>0</v>
      </c>
      <c r="I15" s="364">
        <v>720832</v>
      </c>
      <c r="J15" s="364">
        <v>16771192.299999999</v>
      </c>
      <c r="K15" s="364">
        <v>3618960.9</v>
      </c>
      <c r="L15" s="365">
        <v>2018</v>
      </c>
      <c r="M15" s="366">
        <v>2018</v>
      </c>
      <c r="N15" s="364">
        <v>977325.5</v>
      </c>
      <c r="O15" s="364">
        <v>207992.80000000002</v>
      </c>
      <c r="P15" s="364">
        <v>90217.3</v>
      </c>
      <c r="Q15" s="364">
        <v>428611.2</v>
      </c>
      <c r="R15" s="364">
        <v>21698516.599999998</v>
      </c>
      <c r="S15" s="364">
        <v>1466703.1</v>
      </c>
      <c r="T15" s="364">
        <v>7365242.4</v>
      </c>
      <c r="U15" s="364">
        <v>1796006.3</v>
      </c>
      <c r="V15" s="364">
        <v>12755614.700000001</v>
      </c>
      <c r="W15" s="364">
        <v>15435421.9</v>
      </c>
      <c r="X15" s="219">
        <v>2018</v>
      </c>
      <c r="Y15" s="366">
        <v>2018</v>
      </c>
      <c r="Z15" s="364">
        <v>134743</v>
      </c>
      <c r="AA15" s="364">
        <v>472966.5999999999</v>
      </c>
      <c r="AB15" s="364">
        <v>661190.2999999999</v>
      </c>
      <c r="AC15" s="364">
        <v>437094.5</v>
      </c>
      <c r="AD15" s="364">
        <v>306689.4</v>
      </c>
      <c r="AE15" s="364">
        <v>272044.60000000003</v>
      </c>
      <c r="AF15" s="364">
        <v>272044.6</v>
      </c>
      <c r="AG15" s="364">
        <v>21181.9</v>
      </c>
      <c r="AH15" s="364">
        <v>1698168.6</v>
      </c>
      <c r="AI15" s="364">
        <v>9631360.6</v>
      </c>
      <c r="AJ15" s="219">
        <v>2018</v>
      </c>
      <c r="AK15" s="220"/>
      <c r="AL15" s="220"/>
    </row>
    <row r="16" spans="1:38" s="259" customFormat="1" ht="21.75" customHeight="1">
      <c r="A16" s="367">
        <v>2019</v>
      </c>
      <c r="B16" s="368">
        <f>SUM(B17:B31)</f>
        <v>586558276.7</v>
      </c>
      <c r="C16" s="368">
        <f>SUM(C17:C31)</f>
        <v>41634825.9</v>
      </c>
      <c r="D16" s="368">
        <f aca="true" t="shared" si="0" ref="D16:K16">SUM(D17:D31)</f>
        <v>102655951.80000003</v>
      </c>
      <c r="E16" s="368">
        <f t="shared" si="0"/>
        <v>1209580.8</v>
      </c>
      <c r="F16" s="368">
        <f t="shared" si="0"/>
        <v>3678493.6</v>
      </c>
      <c r="G16" s="368">
        <f t="shared" si="0"/>
        <v>325363188.29999995</v>
      </c>
      <c r="H16" s="368">
        <f t="shared" si="0"/>
        <v>0</v>
      </c>
      <c r="I16" s="368">
        <f t="shared" si="0"/>
        <v>646051.6</v>
      </c>
      <c r="J16" s="368">
        <f t="shared" si="0"/>
        <v>17112361.799999997</v>
      </c>
      <c r="K16" s="368">
        <f t="shared" si="0"/>
        <v>4185462.2</v>
      </c>
      <c r="L16" s="369">
        <v>2019</v>
      </c>
      <c r="M16" s="370">
        <v>2019</v>
      </c>
      <c r="N16" s="368">
        <f aca="true" t="shared" si="1" ref="N16:W16">SUM(N17:N31)</f>
        <v>971513.1</v>
      </c>
      <c r="O16" s="368">
        <f t="shared" si="1"/>
        <v>215622.7</v>
      </c>
      <c r="P16" s="368">
        <f t="shared" si="1"/>
        <v>99807.3</v>
      </c>
      <c r="Q16" s="368">
        <f t="shared" si="1"/>
        <v>461674.2</v>
      </c>
      <c r="R16" s="368">
        <f t="shared" si="1"/>
        <v>22057390.199999996</v>
      </c>
      <c r="S16" s="368">
        <f t="shared" si="1"/>
        <v>1465291.1</v>
      </c>
      <c r="T16" s="492">
        <f t="shared" si="1"/>
        <v>7518400.4</v>
      </c>
      <c r="U16" s="492">
        <f t="shared" si="1"/>
        <v>1804504.8000000003</v>
      </c>
      <c r="V16" s="368">
        <f t="shared" si="1"/>
        <v>12828615.9</v>
      </c>
      <c r="W16" s="368">
        <f t="shared" si="1"/>
        <v>28633203.7</v>
      </c>
      <c r="X16" s="257">
        <v>2019</v>
      </c>
      <c r="Y16" s="370">
        <v>2019</v>
      </c>
      <c r="Z16" s="368">
        <f aca="true" t="shared" si="2" ref="Z16:AE16">SUM(Z17:Z31)</f>
        <v>140683</v>
      </c>
      <c r="AA16" s="368">
        <f t="shared" si="2"/>
        <v>472966.5999999999</v>
      </c>
      <c r="AB16" s="368">
        <f t="shared" si="2"/>
        <v>778264</v>
      </c>
      <c r="AC16" s="368">
        <f t="shared" si="2"/>
        <v>430306.4</v>
      </c>
      <c r="AD16" s="368">
        <f t="shared" si="2"/>
        <v>365557.4</v>
      </c>
      <c r="AE16" s="368">
        <f t="shared" si="2"/>
        <v>0</v>
      </c>
      <c r="AF16" s="368">
        <f>SUM(AF17:AF32)</f>
        <v>287949.10000000003</v>
      </c>
      <c r="AG16" s="368">
        <f>SUM(AG17:AG31)</f>
        <v>21181.9</v>
      </c>
      <c r="AH16" s="368">
        <f>SUM(AH17:AH31)</f>
        <v>1745391.8</v>
      </c>
      <c r="AI16" s="368">
        <f>SUM(AI17:AI31)</f>
        <v>9774037.1</v>
      </c>
      <c r="AJ16" s="257">
        <v>2019</v>
      </c>
      <c r="AK16" s="258"/>
      <c r="AL16" s="258"/>
    </row>
    <row r="17" spans="1:36" s="222" customFormat="1" ht="21.75" customHeight="1">
      <c r="A17" s="371" t="s">
        <v>343</v>
      </c>
      <c r="B17" s="364">
        <f>SUM(C17,D17,E17,F17,G17,H17,I17,J17,K17,N17,O17,P17,Q17,R17,S17,T17,U17,V17,W17,Z17,AA17,AB17,AC17,AD17,AE17,AF17,AG17,AH17,AI17)</f>
        <v>65885016.9</v>
      </c>
      <c r="C17" s="372">
        <v>4538158.2</v>
      </c>
      <c r="D17" s="372">
        <v>13840696.8</v>
      </c>
      <c r="E17" s="372">
        <v>469445</v>
      </c>
      <c r="F17" s="372">
        <v>278957</v>
      </c>
      <c r="G17" s="372">
        <v>33467879</v>
      </c>
      <c r="H17" s="373">
        <v>0</v>
      </c>
      <c r="I17" s="374">
        <v>0</v>
      </c>
      <c r="J17" s="372">
        <v>1908842.8</v>
      </c>
      <c r="K17" s="372">
        <v>398354.1</v>
      </c>
      <c r="L17" s="301" t="s">
        <v>83</v>
      </c>
      <c r="M17" s="375" t="s">
        <v>381</v>
      </c>
      <c r="N17" s="372">
        <v>74959</v>
      </c>
      <c r="O17" s="372">
        <v>23650.6</v>
      </c>
      <c r="P17" s="372">
        <v>4515</v>
      </c>
      <c r="Q17" s="372">
        <v>30689</v>
      </c>
      <c r="R17" s="372">
        <v>3026609</v>
      </c>
      <c r="S17" s="372">
        <v>170887</v>
      </c>
      <c r="T17" s="493">
        <v>2062119.5</v>
      </c>
      <c r="U17" s="493">
        <v>329776.6</v>
      </c>
      <c r="V17" s="372">
        <v>1620927.4</v>
      </c>
      <c r="W17" s="372">
        <v>1320027.5</v>
      </c>
      <c r="X17" s="301" t="s">
        <v>83</v>
      </c>
      <c r="Y17" s="375" t="s">
        <v>381</v>
      </c>
      <c r="Z17" s="372">
        <v>4739</v>
      </c>
      <c r="AA17" s="372">
        <v>237001.3</v>
      </c>
      <c r="AB17" s="372">
        <v>65438.5</v>
      </c>
      <c r="AC17" s="372">
        <v>681</v>
      </c>
      <c r="AD17" s="372">
        <v>5149</v>
      </c>
      <c r="AE17" s="376"/>
      <c r="AF17" s="372">
        <v>19352</v>
      </c>
      <c r="AG17" s="372">
        <v>545</v>
      </c>
      <c r="AH17" s="372">
        <v>204015</v>
      </c>
      <c r="AI17" s="372">
        <v>1781602.6</v>
      </c>
      <c r="AJ17" s="377" t="s">
        <v>83</v>
      </c>
    </row>
    <row r="18" spans="1:36" s="222" customFormat="1" ht="21.75" customHeight="1">
      <c r="A18" s="371" t="s">
        <v>344</v>
      </c>
      <c r="B18" s="364">
        <f>SUM(C18,D18,E18,F18,G18,H18,I18,J18,K18,N18,O18,P18,Q18,R18,S18,T18,U18,V18,W18,Z18,AA18,AB18,AC18,AD18,AE18,AF18,AG18,AH18,AI18)</f>
        <v>13339119.1</v>
      </c>
      <c r="C18" s="372">
        <v>1969392</v>
      </c>
      <c r="D18" s="372">
        <v>3049889</v>
      </c>
      <c r="E18" s="372">
        <v>20050</v>
      </c>
      <c r="F18" s="372">
        <v>64722</v>
      </c>
      <c r="G18" s="372">
        <v>5805267</v>
      </c>
      <c r="H18" s="373">
        <v>0</v>
      </c>
      <c r="I18" s="374">
        <v>0</v>
      </c>
      <c r="J18" s="372">
        <v>528058</v>
      </c>
      <c r="K18" s="372">
        <v>255990.7</v>
      </c>
      <c r="L18" s="301" t="s">
        <v>224</v>
      </c>
      <c r="M18" s="375" t="s">
        <v>382</v>
      </c>
      <c r="N18" s="372">
        <v>28354</v>
      </c>
      <c r="O18" s="372">
        <v>2064</v>
      </c>
      <c r="P18" s="372">
        <v>0</v>
      </c>
      <c r="Q18" s="372">
        <v>21038</v>
      </c>
      <c r="R18" s="372">
        <v>738518.9</v>
      </c>
      <c r="S18" s="372">
        <v>154989</v>
      </c>
      <c r="T18" s="493">
        <v>133973</v>
      </c>
      <c r="U18" s="493">
        <v>11687</v>
      </c>
      <c r="V18" s="372">
        <v>239515</v>
      </c>
      <c r="W18" s="372">
        <v>198429.8</v>
      </c>
      <c r="X18" s="301" t="s">
        <v>224</v>
      </c>
      <c r="Y18" s="375" t="s">
        <v>382</v>
      </c>
      <c r="Z18" s="372">
        <v>0</v>
      </c>
      <c r="AA18" s="372">
        <v>22641</v>
      </c>
      <c r="AB18" s="372">
        <v>14333.7</v>
      </c>
      <c r="AC18" s="372">
        <v>0</v>
      </c>
      <c r="AD18" s="372">
        <v>5057</v>
      </c>
      <c r="AE18" s="376"/>
      <c r="AF18" s="372">
        <v>2327</v>
      </c>
      <c r="AG18" s="372">
        <v>2929</v>
      </c>
      <c r="AH18" s="372">
        <v>23754</v>
      </c>
      <c r="AI18" s="372">
        <v>46140</v>
      </c>
      <c r="AJ18" s="378" t="s">
        <v>224</v>
      </c>
    </row>
    <row r="19" spans="1:36" s="222" customFormat="1" ht="21.75" customHeight="1">
      <c r="A19" s="371" t="s">
        <v>345</v>
      </c>
      <c r="B19" s="364">
        <f aca="true" t="shared" si="3" ref="B19:B31">SUM(C19,D19,E19,F19,G19,H19,I19,J19,K19,N19,O19,P19,Q19,R19,S19,T19,U19,V19,W19,Z19,AA19,AB19,AC19,AD19,AE19,AF19,AG19,AH19,AI19)</f>
        <v>36425538.199999996</v>
      </c>
      <c r="C19" s="372">
        <v>3297780.8</v>
      </c>
      <c r="D19" s="372">
        <v>8849537.1</v>
      </c>
      <c r="E19" s="372">
        <v>102547</v>
      </c>
      <c r="F19" s="372">
        <v>464191</v>
      </c>
      <c r="G19" s="372">
        <v>14300197</v>
      </c>
      <c r="H19" s="373">
        <v>0</v>
      </c>
      <c r="I19" s="374">
        <v>0</v>
      </c>
      <c r="J19" s="372">
        <v>1254430.3</v>
      </c>
      <c r="K19" s="372">
        <v>1935538.9</v>
      </c>
      <c r="L19" s="301" t="s">
        <v>225</v>
      </c>
      <c r="M19" s="375" t="s">
        <v>383</v>
      </c>
      <c r="N19" s="372">
        <v>46083</v>
      </c>
      <c r="O19" s="372">
        <v>8168.6</v>
      </c>
      <c r="P19" s="372">
        <v>11301</v>
      </c>
      <c r="Q19" s="372">
        <v>40400</v>
      </c>
      <c r="R19" s="372">
        <v>1544723</v>
      </c>
      <c r="S19" s="372">
        <v>153232.1</v>
      </c>
      <c r="T19" s="493">
        <v>531322.8</v>
      </c>
      <c r="U19" s="493">
        <v>236173.7</v>
      </c>
      <c r="V19" s="372">
        <v>879822.2</v>
      </c>
      <c r="W19" s="372">
        <v>308422.8</v>
      </c>
      <c r="X19" s="301" t="s">
        <v>225</v>
      </c>
      <c r="Y19" s="375" t="s">
        <v>383</v>
      </c>
      <c r="Z19" s="372">
        <v>2274</v>
      </c>
      <c r="AA19" s="372">
        <v>34038.1</v>
      </c>
      <c r="AB19" s="372">
        <v>185148.3</v>
      </c>
      <c r="AC19" s="372">
        <v>0</v>
      </c>
      <c r="AD19" s="372">
        <v>2914</v>
      </c>
      <c r="AE19" s="379"/>
      <c r="AF19" s="372">
        <v>21479</v>
      </c>
      <c r="AG19" s="372">
        <v>585</v>
      </c>
      <c r="AH19" s="372">
        <v>85837</v>
      </c>
      <c r="AI19" s="372">
        <v>2129391.5</v>
      </c>
      <c r="AJ19" s="378" t="s">
        <v>225</v>
      </c>
    </row>
    <row r="20" spans="1:36" s="222" customFormat="1" ht="21.75" customHeight="1">
      <c r="A20" s="371" t="s">
        <v>346</v>
      </c>
      <c r="B20" s="364">
        <f t="shared" si="3"/>
        <v>52113929.800000004</v>
      </c>
      <c r="C20" s="372">
        <v>4593531.6</v>
      </c>
      <c r="D20" s="372">
        <v>5695631.6</v>
      </c>
      <c r="E20" s="372">
        <v>17872</v>
      </c>
      <c r="F20" s="372">
        <v>135239</v>
      </c>
      <c r="G20" s="372">
        <v>32402007.7</v>
      </c>
      <c r="H20" s="373">
        <v>0</v>
      </c>
      <c r="I20" s="372">
        <v>413506.6</v>
      </c>
      <c r="J20" s="372">
        <v>1109492</v>
      </c>
      <c r="K20" s="372">
        <v>436526.1</v>
      </c>
      <c r="L20" s="301" t="s">
        <v>80</v>
      </c>
      <c r="M20" s="375" t="s">
        <v>384</v>
      </c>
      <c r="N20" s="372">
        <v>77649.6</v>
      </c>
      <c r="O20" s="372">
        <v>14073</v>
      </c>
      <c r="P20" s="372">
        <v>1968</v>
      </c>
      <c r="Q20" s="372">
        <v>19632</v>
      </c>
      <c r="R20" s="372">
        <v>1062502.1</v>
      </c>
      <c r="S20" s="372">
        <v>0</v>
      </c>
      <c r="T20" s="493">
        <v>103458</v>
      </c>
      <c r="U20" s="493">
        <v>170500.5</v>
      </c>
      <c r="V20" s="372">
        <v>689831.8</v>
      </c>
      <c r="W20" s="372">
        <v>2789876.9</v>
      </c>
      <c r="X20" s="301" t="s">
        <v>80</v>
      </c>
      <c r="Y20" s="375" t="s">
        <v>429</v>
      </c>
      <c r="Z20" s="372">
        <v>7284</v>
      </c>
      <c r="AA20" s="372">
        <v>0</v>
      </c>
      <c r="AB20" s="372">
        <v>249356.4</v>
      </c>
      <c r="AC20" s="372">
        <v>2666</v>
      </c>
      <c r="AD20" s="372">
        <v>3233</v>
      </c>
      <c r="AE20" s="376"/>
      <c r="AF20" s="372">
        <v>33543</v>
      </c>
      <c r="AG20" s="372">
        <v>1875</v>
      </c>
      <c r="AH20" s="372">
        <v>151402.2</v>
      </c>
      <c r="AI20" s="372">
        <v>1931271.7</v>
      </c>
      <c r="AJ20" s="377" t="s">
        <v>80</v>
      </c>
    </row>
    <row r="21" spans="1:36" s="222" customFormat="1" ht="21.75" customHeight="1">
      <c r="A21" s="371" t="s">
        <v>347</v>
      </c>
      <c r="B21" s="364">
        <f t="shared" si="3"/>
        <v>64389015.8</v>
      </c>
      <c r="C21" s="372">
        <v>6855561</v>
      </c>
      <c r="D21" s="372">
        <v>10715398.1</v>
      </c>
      <c r="E21" s="372">
        <v>131264</v>
      </c>
      <c r="F21" s="372">
        <v>1981963.6</v>
      </c>
      <c r="G21" s="372">
        <v>28663555.3</v>
      </c>
      <c r="H21" s="373">
        <v>0</v>
      </c>
      <c r="I21" s="372">
        <v>78103</v>
      </c>
      <c r="J21" s="372">
        <v>1256516.7</v>
      </c>
      <c r="K21" s="372">
        <v>133156</v>
      </c>
      <c r="L21" s="301" t="s">
        <v>81</v>
      </c>
      <c r="M21" s="375" t="s">
        <v>385</v>
      </c>
      <c r="N21" s="372">
        <v>50687</v>
      </c>
      <c r="O21" s="372">
        <v>4945.8</v>
      </c>
      <c r="P21" s="372">
        <v>3793</v>
      </c>
      <c r="Q21" s="372">
        <v>75909</v>
      </c>
      <c r="R21" s="372">
        <v>1778992.2</v>
      </c>
      <c r="S21" s="372">
        <v>0</v>
      </c>
      <c r="T21" s="493">
        <v>88359</v>
      </c>
      <c r="U21" s="493">
        <v>231548.8</v>
      </c>
      <c r="V21" s="372">
        <v>1502498.6</v>
      </c>
      <c r="W21" s="372">
        <v>9663211.2</v>
      </c>
      <c r="X21" s="301" t="s">
        <v>81</v>
      </c>
      <c r="Y21" s="375" t="s">
        <v>385</v>
      </c>
      <c r="Z21" s="372">
        <v>101091</v>
      </c>
      <c r="AA21" s="372">
        <v>0</v>
      </c>
      <c r="AB21" s="372">
        <v>14310.4</v>
      </c>
      <c r="AC21" s="372">
        <v>9522</v>
      </c>
      <c r="AD21" s="372">
        <v>5875</v>
      </c>
      <c r="AE21" s="376"/>
      <c r="AF21" s="372">
        <v>17017</v>
      </c>
      <c r="AG21" s="372">
        <v>0</v>
      </c>
      <c r="AH21" s="372">
        <v>206373</v>
      </c>
      <c r="AI21" s="372">
        <v>819365.1</v>
      </c>
      <c r="AJ21" s="380" t="s">
        <v>81</v>
      </c>
    </row>
    <row r="22" spans="1:36" s="222" customFormat="1" ht="21.75" customHeight="1">
      <c r="A22" s="371" t="s">
        <v>348</v>
      </c>
      <c r="B22" s="364">
        <f t="shared" si="3"/>
        <v>41189315.80000001</v>
      </c>
      <c r="C22" s="372">
        <v>3563170</v>
      </c>
      <c r="D22" s="372">
        <v>7762226.2</v>
      </c>
      <c r="E22" s="372">
        <v>19870</v>
      </c>
      <c r="F22" s="372">
        <v>192618</v>
      </c>
      <c r="G22" s="372">
        <v>20667584.3</v>
      </c>
      <c r="H22" s="373">
        <v>0</v>
      </c>
      <c r="I22" s="372">
        <v>154442</v>
      </c>
      <c r="J22" s="372">
        <v>892310.8</v>
      </c>
      <c r="K22" s="372">
        <v>261496.3</v>
      </c>
      <c r="L22" s="301" t="s">
        <v>78</v>
      </c>
      <c r="M22" s="375" t="s">
        <v>386</v>
      </c>
      <c r="N22" s="372">
        <v>35018</v>
      </c>
      <c r="O22" s="372">
        <v>9256.1</v>
      </c>
      <c r="P22" s="372">
        <v>9674</v>
      </c>
      <c r="Q22" s="372">
        <v>18743</v>
      </c>
      <c r="R22" s="372">
        <v>1697638.5</v>
      </c>
      <c r="S22" s="372">
        <v>180406</v>
      </c>
      <c r="T22" s="493">
        <v>344919</v>
      </c>
      <c r="U22" s="493">
        <v>72957.7</v>
      </c>
      <c r="V22" s="372">
        <v>1089936.2</v>
      </c>
      <c r="W22" s="372">
        <v>3658408.9</v>
      </c>
      <c r="X22" s="301" t="s">
        <v>78</v>
      </c>
      <c r="Y22" s="375" t="s">
        <v>386</v>
      </c>
      <c r="Z22" s="372">
        <v>0</v>
      </c>
      <c r="AA22" s="372">
        <v>50715.1</v>
      </c>
      <c r="AB22" s="372">
        <v>22874.2</v>
      </c>
      <c r="AC22" s="372">
        <v>0</v>
      </c>
      <c r="AD22" s="372">
        <v>31728</v>
      </c>
      <c r="AE22" s="376"/>
      <c r="AF22" s="372">
        <v>5854</v>
      </c>
      <c r="AG22" s="372">
        <v>3406</v>
      </c>
      <c r="AH22" s="372">
        <v>130794</v>
      </c>
      <c r="AI22" s="372">
        <v>313269.5</v>
      </c>
      <c r="AJ22" s="380" t="s">
        <v>78</v>
      </c>
    </row>
    <row r="23" spans="1:36" s="222" customFormat="1" ht="21.75" customHeight="1">
      <c r="A23" s="371" t="s">
        <v>349</v>
      </c>
      <c r="B23" s="364">
        <f t="shared" si="3"/>
        <v>69818377.7</v>
      </c>
      <c r="C23" s="372">
        <v>3690954</v>
      </c>
      <c r="D23" s="372">
        <v>8863197.9</v>
      </c>
      <c r="E23" s="372">
        <v>106344</v>
      </c>
      <c r="F23" s="372">
        <v>185626</v>
      </c>
      <c r="G23" s="372">
        <v>47940954</v>
      </c>
      <c r="H23" s="373">
        <v>0</v>
      </c>
      <c r="I23" s="374">
        <v>0</v>
      </c>
      <c r="J23" s="372">
        <v>1225597</v>
      </c>
      <c r="K23" s="372">
        <v>43624</v>
      </c>
      <c r="L23" s="301" t="s">
        <v>79</v>
      </c>
      <c r="M23" s="375" t="s">
        <v>387</v>
      </c>
      <c r="N23" s="372">
        <v>83237</v>
      </c>
      <c r="O23" s="372">
        <v>1964</v>
      </c>
      <c r="P23" s="372">
        <v>4378</v>
      </c>
      <c r="Q23" s="372">
        <v>35665.3</v>
      </c>
      <c r="R23" s="372">
        <v>1993332.2</v>
      </c>
      <c r="S23" s="372">
        <v>0</v>
      </c>
      <c r="T23" s="493">
        <v>909565.7</v>
      </c>
      <c r="U23" s="493">
        <v>68870.6</v>
      </c>
      <c r="V23" s="372">
        <v>1363317.3</v>
      </c>
      <c r="W23" s="372">
        <v>2888488.7</v>
      </c>
      <c r="X23" s="301" t="s">
        <v>79</v>
      </c>
      <c r="Y23" s="375" t="s">
        <v>387</v>
      </c>
      <c r="Z23" s="372">
        <v>3101</v>
      </c>
      <c r="AA23" s="372">
        <v>16705</v>
      </c>
      <c r="AB23" s="372">
        <v>0</v>
      </c>
      <c r="AC23" s="372">
        <v>10608</v>
      </c>
      <c r="AD23" s="372">
        <v>0</v>
      </c>
      <c r="AE23" s="376"/>
      <c r="AF23" s="372">
        <v>16726</v>
      </c>
      <c r="AG23" s="372">
        <v>0</v>
      </c>
      <c r="AH23" s="372">
        <v>101854</v>
      </c>
      <c r="AI23" s="372">
        <v>264268</v>
      </c>
      <c r="AJ23" s="380" t="s">
        <v>79</v>
      </c>
    </row>
    <row r="24" spans="1:36" s="222" customFormat="1" ht="21.75" customHeight="1">
      <c r="A24" s="371" t="s">
        <v>350</v>
      </c>
      <c r="B24" s="364">
        <f t="shared" si="3"/>
        <v>49462453.2</v>
      </c>
      <c r="C24" s="372">
        <v>3458236.9</v>
      </c>
      <c r="D24" s="372">
        <v>18963937.6</v>
      </c>
      <c r="E24" s="372">
        <v>186673.8</v>
      </c>
      <c r="F24" s="372">
        <v>153441</v>
      </c>
      <c r="G24" s="372">
        <v>17134936.7</v>
      </c>
      <c r="H24" s="373">
        <v>0</v>
      </c>
      <c r="I24" s="374">
        <v>0</v>
      </c>
      <c r="J24" s="372">
        <v>1522906</v>
      </c>
      <c r="K24" s="372">
        <v>171346.6</v>
      </c>
      <c r="L24" s="301" t="s">
        <v>226</v>
      </c>
      <c r="M24" s="375" t="s">
        <v>388</v>
      </c>
      <c r="N24" s="372">
        <v>32187</v>
      </c>
      <c r="O24" s="372">
        <v>7064.1</v>
      </c>
      <c r="P24" s="372">
        <v>5535</v>
      </c>
      <c r="Q24" s="372">
        <v>67601</v>
      </c>
      <c r="R24" s="372">
        <v>2931177.6</v>
      </c>
      <c r="S24" s="372">
        <v>307694</v>
      </c>
      <c r="T24" s="493">
        <v>446609.6</v>
      </c>
      <c r="U24" s="493">
        <v>131893.2</v>
      </c>
      <c r="V24" s="372">
        <v>2089601</v>
      </c>
      <c r="W24" s="372">
        <v>806701.3</v>
      </c>
      <c r="X24" s="301" t="s">
        <v>226</v>
      </c>
      <c r="Y24" s="375" t="s">
        <v>388</v>
      </c>
      <c r="Z24" s="372">
        <v>15654</v>
      </c>
      <c r="AA24" s="372">
        <v>58095</v>
      </c>
      <c r="AB24" s="372">
        <v>0</v>
      </c>
      <c r="AC24" s="372">
        <v>41996.4</v>
      </c>
      <c r="AD24" s="372">
        <v>289.4</v>
      </c>
      <c r="AE24" s="376"/>
      <c r="AF24" s="372">
        <v>20075.7</v>
      </c>
      <c r="AG24" s="372">
        <v>10083.9</v>
      </c>
      <c r="AH24" s="372">
        <v>230802.6</v>
      </c>
      <c r="AI24" s="372">
        <v>667913.8</v>
      </c>
      <c r="AJ24" s="378" t="s">
        <v>226</v>
      </c>
    </row>
    <row r="25" spans="1:36" s="222" customFormat="1" ht="21.75" customHeight="1">
      <c r="A25" s="371" t="s">
        <v>351</v>
      </c>
      <c r="B25" s="364">
        <f t="shared" si="3"/>
        <v>41931517.300000004</v>
      </c>
      <c r="C25" s="372">
        <v>2903088</v>
      </c>
      <c r="D25" s="372">
        <v>9211177.5</v>
      </c>
      <c r="E25" s="372">
        <v>125152</v>
      </c>
      <c r="F25" s="372">
        <v>102860</v>
      </c>
      <c r="G25" s="372">
        <v>23165304.9</v>
      </c>
      <c r="H25" s="373">
        <v>0</v>
      </c>
      <c r="I25" s="374">
        <v>0</v>
      </c>
      <c r="J25" s="372">
        <v>1061834.6</v>
      </c>
      <c r="K25" s="372">
        <v>140312.2</v>
      </c>
      <c r="L25" s="301" t="s">
        <v>227</v>
      </c>
      <c r="M25" s="375" t="s">
        <v>389</v>
      </c>
      <c r="N25" s="372">
        <v>68547</v>
      </c>
      <c r="O25" s="372">
        <v>3394</v>
      </c>
      <c r="P25" s="372">
        <v>4546</v>
      </c>
      <c r="Q25" s="372">
        <v>16828</v>
      </c>
      <c r="R25" s="372">
        <v>1629815.7</v>
      </c>
      <c r="S25" s="372">
        <v>290471</v>
      </c>
      <c r="T25" s="493">
        <v>883299.9</v>
      </c>
      <c r="U25" s="493">
        <v>176983.1</v>
      </c>
      <c r="V25" s="372">
        <v>1211138.4</v>
      </c>
      <c r="W25" s="372">
        <v>536769</v>
      </c>
      <c r="X25" s="301" t="s">
        <v>227</v>
      </c>
      <c r="Y25" s="375" t="s">
        <v>389</v>
      </c>
      <c r="Z25" s="372">
        <v>0</v>
      </c>
      <c r="AA25" s="372">
        <v>33767.3</v>
      </c>
      <c r="AB25" s="372">
        <v>0</v>
      </c>
      <c r="AC25" s="372">
        <v>0</v>
      </c>
      <c r="AD25" s="372">
        <v>0</v>
      </c>
      <c r="AE25" s="376"/>
      <c r="AF25" s="372">
        <v>8625</v>
      </c>
      <c r="AG25" s="372">
        <v>1196</v>
      </c>
      <c r="AH25" s="372">
        <v>152196</v>
      </c>
      <c r="AI25" s="372">
        <v>204211.7</v>
      </c>
      <c r="AJ25" s="378" t="s">
        <v>227</v>
      </c>
    </row>
    <row r="26" spans="1:36" s="222" customFormat="1" ht="21.75" customHeight="1">
      <c r="A26" s="371" t="s">
        <v>352</v>
      </c>
      <c r="B26" s="364">
        <f t="shared" si="3"/>
        <v>65541877.199999996</v>
      </c>
      <c r="C26" s="372">
        <v>2689390</v>
      </c>
      <c r="D26" s="372">
        <v>3846725.4</v>
      </c>
      <c r="E26" s="372">
        <v>0</v>
      </c>
      <c r="F26" s="372">
        <v>16185</v>
      </c>
      <c r="G26" s="372">
        <v>49549104</v>
      </c>
      <c r="H26" s="373">
        <v>0</v>
      </c>
      <c r="I26" s="374">
        <v>0</v>
      </c>
      <c r="J26" s="372">
        <v>855119.5</v>
      </c>
      <c r="K26" s="372">
        <v>18971</v>
      </c>
      <c r="L26" s="301" t="s">
        <v>228</v>
      </c>
      <c r="M26" s="375" t="s">
        <v>390</v>
      </c>
      <c r="N26" s="372">
        <v>41804</v>
      </c>
      <c r="O26" s="372">
        <v>1241</v>
      </c>
      <c r="P26" s="372">
        <v>956</v>
      </c>
      <c r="Q26" s="372">
        <v>29054.2</v>
      </c>
      <c r="R26" s="372">
        <v>1303587.3</v>
      </c>
      <c r="S26" s="372">
        <v>0</v>
      </c>
      <c r="T26" s="493">
        <v>379986.9</v>
      </c>
      <c r="U26" s="493">
        <v>69882</v>
      </c>
      <c r="V26" s="372">
        <v>650996.5</v>
      </c>
      <c r="W26" s="372">
        <v>5814838</v>
      </c>
      <c r="X26" s="301" t="s">
        <v>228</v>
      </c>
      <c r="Y26" s="375" t="s">
        <v>390</v>
      </c>
      <c r="Z26" s="372">
        <v>0</v>
      </c>
      <c r="AA26" s="372">
        <v>1555</v>
      </c>
      <c r="AB26" s="372">
        <v>0</v>
      </c>
      <c r="AC26" s="372">
        <v>0</v>
      </c>
      <c r="AD26" s="372">
        <v>12353</v>
      </c>
      <c r="AE26" s="376"/>
      <c r="AF26" s="372">
        <v>23531</v>
      </c>
      <c r="AG26" s="372">
        <v>0</v>
      </c>
      <c r="AH26" s="372">
        <v>117509</v>
      </c>
      <c r="AI26" s="372">
        <v>119088.4</v>
      </c>
      <c r="AJ26" s="378" t="s">
        <v>228</v>
      </c>
    </row>
    <row r="27" spans="1:36" s="222" customFormat="1" ht="21.75" customHeight="1">
      <c r="A27" s="371" t="s">
        <v>353</v>
      </c>
      <c r="B27" s="364">
        <f t="shared" si="3"/>
        <v>39070907.1</v>
      </c>
      <c r="C27" s="372">
        <v>638747</v>
      </c>
      <c r="D27" s="372">
        <v>618347</v>
      </c>
      <c r="E27" s="372">
        <v>2882</v>
      </c>
      <c r="F27" s="372">
        <v>33620</v>
      </c>
      <c r="G27" s="372">
        <v>35117666.5</v>
      </c>
      <c r="H27" s="373">
        <v>0</v>
      </c>
      <c r="I27" s="374">
        <v>0</v>
      </c>
      <c r="J27" s="372">
        <v>468473</v>
      </c>
      <c r="K27" s="372">
        <v>103291</v>
      </c>
      <c r="L27" s="301" t="s">
        <v>76</v>
      </c>
      <c r="M27" s="375" t="s">
        <v>391</v>
      </c>
      <c r="N27" s="372">
        <v>20858</v>
      </c>
      <c r="O27" s="372">
        <v>1809</v>
      </c>
      <c r="P27" s="372">
        <v>1980</v>
      </c>
      <c r="Q27" s="372">
        <v>16890</v>
      </c>
      <c r="R27" s="372">
        <v>426824</v>
      </c>
      <c r="S27" s="372">
        <v>0</v>
      </c>
      <c r="T27" s="493">
        <v>631339</v>
      </c>
      <c r="U27" s="493">
        <v>28</v>
      </c>
      <c r="V27" s="372">
        <v>110360</v>
      </c>
      <c r="W27" s="372">
        <v>602</v>
      </c>
      <c r="X27" s="301" t="s">
        <v>76</v>
      </c>
      <c r="Y27" s="375" t="s">
        <v>391</v>
      </c>
      <c r="Z27" s="372">
        <v>998</v>
      </c>
      <c r="AA27" s="372">
        <v>1766</v>
      </c>
      <c r="AB27" s="372">
        <v>2048</v>
      </c>
      <c r="AC27" s="372">
        <v>14677</v>
      </c>
      <c r="AD27" s="372">
        <v>256767</v>
      </c>
      <c r="AE27" s="376"/>
      <c r="AF27" s="372">
        <v>43287</v>
      </c>
      <c r="AG27" s="372">
        <v>562</v>
      </c>
      <c r="AH27" s="372">
        <v>219141</v>
      </c>
      <c r="AI27" s="372">
        <v>337944.6</v>
      </c>
      <c r="AJ27" s="377" t="s">
        <v>76</v>
      </c>
    </row>
    <row r="28" spans="1:36" s="222" customFormat="1" ht="21.75" customHeight="1">
      <c r="A28" s="371" t="s">
        <v>354</v>
      </c>
      <c r="B28" s="364">
        <f t="shared" si="3"/>
        <v>9446800.9</v>
      </c>
      <c r="C28" s="374">
        <v>393479.8</v>
      </c>
      <c r="D28" s="374">
        <v>2773518.7</v>
      </c>
      <c r="E28" s="374">
        <v>5376</v>
      </c>
      <c r="F28" s="374">
        <v>1654</v>
      </c>
      <c r="G28" s="374">
        <v>2592790.9</v>
      </c>
      <c r="H28" s="373">
        <v>0</v>
      </c>
      <c r="I28" s="374">
        <v>0</v>
      </c>
      <c r="J28" s="374">
        <v>1396039</v>
      </c>
      <c r="K28" s="374">
        <v>22900</v>
      </c>
      <c r="L28" s="301" t="s">
        <v>126</v>
      </c>
      <c r="M28" s="375" t="s">
        <v>430</v>
      </c>
      <c r="N28" s="374">
        <v>169718</v>
      </c>
      <c r="O28" s="374">
        <v>22363.6</v>
      </c>
      <c r="P28" s="374">
        <v>13329</v>
      </c>
      <c r="Q28" s="374">
        <v>11409</v>
      </c>
      <c r="R28" s="374">
        <v>709741.7</v>
      </c>
      <c r="S28" s="374">
        <v>57826</v>
      </c>
      <c r="T28" s="494">
        <v>454242.3</v>
      </c>
      <c r="U28" s="494">
        <v>140952.2</v>
      </c>
      <c r="V28" s="374">
        <v>300806.5</v>
      </c>
      <c r="W28" s="374">
        <v>144096</v>
      </c>
      <c r="X28" s="301" t="s">
        <v>126</v>
      </c>
      <c r="Y28" s="375" t="s">
        <v>430</v>
      </c>
      <c r="Z28" s="372">
        <v>0</v>
      </c>
      <c r="AA28" s="374">
        <v>4968</v>
      </c>
      <c r="AB28" s="374">
        <v>8501.8</v>
      </c>
      <c r="AC28" s="374">
        <v>11788</v>
      </c>
      <c r="AD28" s="374">
        <v>0</v>
      </c>
      <c r="AE28" s="379"/>
      <c r="AF28" s="374">
        <v>22194</v>
      </c>
      <c r="AG28" s="374">
        <v>0</v>
      </c>
      <c r="AH28" s="374">
        <v>1408</v>
      </c>
      <c r="AI28" s="374">
        <v>187698.4</v>
      </c>
      <c r="AJ28" s="380" t="s">
        <v>126</v>
      </c>
    </row>
    <row r="29" spans="1:36" s="222" customFormat="1" ht="21.75" customHeight="1">
      <c r="A29" s="371" t="s">
        <v>355</v>
      </c>
      <c r="B29" s="364">
        <f t="shared" si="3"/>
        <v>8332430.699999999</v>
      </c>
      <c r="C29" s="374">
        <v>756497.6</v>
      </c>
      <c r="D29" s="374">
        <v>1168400</v>
      </c>
      <c r="E29" s="374">
        <v>16846</v>
      </c>
      <c r="F29" s="374">
        <v>15995</v>
      </c>
      <c r="G29" s="374">
        <v>3807891</v>
      </c>
      <c r="H29" s="373">
        <v>0</v>
      </c>
      <c r="I29" s="374">
        <v>0</v>
      </c>
      <c r="J29" s="374">
        <v>1062637.4</v>
      </c>
      <c r="K29" s="374">
        <v>27402</v>
      </c>
      <c r="L29" s="301" t="s">
        <v>75</v>
      </c>
      <c r="M29" s="375" t="s">
        <v>394</v>
      </c>
      <c r="N29" s="374">
        <v>46772</v>
      </c>
      <c r="O29" s="374">
        <v>14844.1</v>
      </c>
      <c r="P29" s="374">
        <v>15578.3</v>
      </c>
      <c r="Q29" s="374">
        <v>13619.7</v>
      </c>
      <c r="R29" s="374">
        <v>788111.2</v>
      </c>
      <c r="S29" s="374">
        <v>0</v>
      </c>
      <c r="T29" s="494">
        <v>299212.7</v>
      </c>
      <c r="U29" s="494">
        <v>13469.3</v>
      </c>
      <c r="V29" s="374">
        <v>140173.1</v>
      </c>
      <c r="W29" s="374">
        <v>12447</v>
      </c>
      <c r="X29" s="301" t="s">
        <v>75</v>
      </c>
      <c r="Y29" s="375" t="s">
        <v>394</v>
      </c>
      <c r="Z29" s="374">
        <v>0</v>
      </c>
      <c r="AA29" s="374">
        <v>102</v>
      </c>
      <c r="AB29" s="374">
        <v>33964.1</v>
      </c>
      <c r="AC29" s="374">
        <v>0</v>
      </c>
      <c r="AD29" s="374">
        <v>0</v>
      </c>
      <c r="AE29" s="379"/>
      <c r="AF29" s="374">
        <v>20646.5</v>
      </c>
      <c r="AG29" s="374">
        <v>0</v>
      </c>
      <c r="AH29" s="374">
        <v>47871</v>
      </c>
      <c r="AI29" s="374">
        <v>29950.7</v>
      </c>
      <c r="AJ29" s="381" t="s">
        <v>75</v>
      </c>
    </row>
    <row r="30" spans="1:36" s="222" customFormat="1" ht="21.75" customHeight="1">
      <c r="A30" s="371" t="s">
        <v>356</v>
      </c>
      <c r="B30" s="364">
        <f t="shared" si="3"/>
        <v>7535875.800000001</v>
      </c>
      <c r="C30" s="374">
        <v>521738</v>
      </c>
      <c r="D30" s="374">
        <v>1488652</v>
      </c>
      <c r="E30" s="374">
        <v>377</v>
      </c>
      <c r="F30" s="374">
        <v>0</v>
      </c>
      <c r="G30" s="374">
        <v>2789578</v>
      </c>
      <c r="H30" s="373">
        <v>0</v>
      </c>
      <c r="I30" s="374">
        <v>0</v>
      </c>
      <c r="J30" s="374">
        <v>910313.2</v>
      </c>
      <c r="K30" s="374">
        <v>29277</v>
      </c>
      <c r="L30" s="301" t="s">
        <v>72</v>
      </c>
      <c r="M30" s="375" t="s">
        <v>395</v>
      </c>
      <c r="N30" s="374">
        <v>100551</v>
      </c>
      <c r="O30" s="374">
        <v>24122.7</v>
      </c>
      <c r="P30" s="374">
        <v>5850</v>
      </c>
      <c r="Q30" s="374">
        <v>4494</v>
      </c>
      <c r="R30" s="374">
        <v>706073.2000000001</v>
      </c>
      <c r="S30" s="374">
        <v>85091</v>
      </c>
      <c r="T30" s="494">
        <v>230281</v>
      </c>
      <c r="U30" s="494">
        <v>26707</v>
      </c>
      <c r="V30" s="374">
        <v>168420</v>
      </c>
      <c r="W30" s="374">
        <v>16417</v>
      </c>
      <c r="X30" s="301" t="s">
        <v>72</v>
      </c>
      <c r="Y30" s="375" t="s">
        <v>395</v>
      </c>
      <c r="Z30" s="374">
        <v>0</v>
      </c>
      <c r="AA30" s="374">
        <v>4642</v>
      </c>
      <c r="AB30" s="374">
        <v>61983.7</v>
      </c>
      <c r="AC30" s="374">
        <v>287504</v>
      </c>
      <c r="AD30" s="374">
        <v>0</v>
      </c>
      <c r="AE30" s="379"/>
      <c r="AF30" s="374">
        <v>14855</v>
      </c>
      <c r="AG30" s="374">
        <v>0</v>
      </c>
      <c r="AH30" s="374">
        <v>1898</v>
      </c>
      <c r="AI30" s="374">
        <v>57051</v>
      </c>
      <c r="AJ30" s="381" t="s">
        <v>72</v>
      </c>
    </row>
    <row r="31" spans="1:36" s="222" customFormat="1" ht="21.75" customHeight="1">
      <c r="A31" s="371" t="s">
        <v>357</v>
      </c>
      <c r="B31" s="364">
        <f t="shared" si="3"/>
        <v>22076101.200000003</v>
      </c>
      <c r="C31" s="374">
        <v>1765101</v>
      </c>
      <c r="D31" s="374">
        <v>5808616.9</v>
      </c>
      <c r="E31" s="374">
        <v>4882</v>
      </c>
      <c r="F31" s="374">
        <v>51422</v>
      </c>
      <c r="G31" s="374">
        <v>7958472</v>
      </c>
      <c r="H31" s="373">
        <v>0</v>
      </c>
      <c r="I31" s="374">
        <v>0</v>
      </c>
      <c r="J31" s="374">
        <v>1659791.5</v>
      </c>
      <c r="K31" s="374">
        <v>207276.3</v>
      </c>
      <c r="L31" s="301" t="s">
        <v>73</v>
      </c>
      <c r="M31" s="375" t="s">
        <v>396</v>
      </c>
      <c r="N31" s="374">
        <v>95088.5</v>
      </c>
      <c r="O31" s="374">
        <v>76662.1</v>
      </c>
      <c r="P31" s="374">
        <v>16404</v>
      </c>
      <c r="Q31" s="374">
        <v>59702</v>
      </c>
      <c r="R31" s="374">
        <v>1719743.6</v>
      </c>
      <c r="S31" s="374">
        <v>64695</v>
      </c>
      <c r="T31" s="494">
        <v>19712</v>
      </c>
      <c r="U31" s="494">
        <v>123075.1</v>
      </c>
      <c r="V31" s="374">
        <v>771271.9</v>
      </c>
      <c r="W31" s="374">
        <v>474467.6</v>
      </c>
      <c r="X31" s="301" t="s">
        <v>73</v>
      </c>
      <c r="Y31" s="375" t="s">
        <v>396</v>
      </c>
      <c r="Z31" s="374">
        <v>5542</v>
      </c>
      <c r="AA31" s="374">
        <v>6970.8</v>
      </c>
      <c r="AB31" s="374">
        <v>120304.9</v>
      </c>
      <c r="AC31" s="374">
        <v>50864</v>
      </c>
      <c r="AD31" s="374">
        <v>42192</v>
      </c>
      <c r="AE31" s="379"/>
      <c r="AF31" s="374">
        <v>18436.9</v>
      </c>
      <c r="AG31" s="374">
        <v>0</v>
      </c>
      <c r="AH31" s="374">
        <v>70537</v>
      </c>
      <c r="AI31" s="374">
        <v>884870.1</v>
      </c>
      <c r="AJ31" s="381" t="s">
        <v>73</v>
      </c>
    </row>
    <row r="32" spans="1:36" s="201" customFormat="1" ht="3" customHeight="1" thickBot="1">
      <c r="A32" s="223"/>
      <c r="B32" s="224"/>
      <c r="C32" s="223"/>
      <c r="D32" s="225"/>
      <c r="E32" s="226"/>
      <c r="F32" s="223"/>
      <c r="G32" s="223"/>
      <c r="H32" s="225"/>
      <c r="I32" s="226"/>
      <c r="J32" s="223"/>
      <c r="K32" s="226"/>
      <c r="L32" s="227"/>
      <c r="M32" s="228"/>
      <c r="N32" s="226"/>
      <c r="O32" s="226"/>
      <c r="P32" s="226"/>
      <c r="Q32" s="226"/>
      <c r="R32" s="226"/>
      <c r="S32" s="226"/>
      <c r="T32" s="226"/>
      <c r="U32" s="226"/>
      <c r="V32" s="226"/>
      <c r="W32" s="226"/>
      <c r="X32" s="227"/>
      <c r="Y32" s="223"/>
      <c r="Z32" s="227"/>
      <c r="AA32" s="226"/>
      <c r="AB32" s="226"/>
      <c r="AC32" s="226"/>
      <c r="AD32" s="226"/>
      <c r="AE32" s="226"/>
      <c r="AF32" s="226"/>
      <c r="AG32" s="226"/>
      <c r="AH32" s="226"/>
      <c r="AI32" s="226"/>
      <c r="AJ32" s="227"/>
    </row>
    <row r="33" spans="2:36" s="201" customFormat="1" ht="3.75" customHeight="1">
      <c r="B33" s="229"/>
      <c r="D33" s="210"/>
      <c r="E33" s="209"/>
      <c r="H33" s="210"/>
      <c r="I33" s="209"/>
      <c r="K33" s="209"/>
      <c r="L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09"/>
      <c r="Z33" s="209"/>
      <c r="AA33" s="209"/>
      <c r="AB33" s="209"/>
      <c r="AC33" s="209"/>
      <c r="AD33" s="209"/>
      <c r="AE33" s="209"/>
      <c r="AF33" s="209"/>
      <c r="AG33" s="209"/>
      <c r="AH33" s="209"/>
      <c r="AI33" s="209"/>
      <c r="AJ33" s="209"/>
    </row>
    <row r="34" spans="1:39" s="201" customFormat="1" ht="14.25" customHeight="1">
      <c r="A34" s="208" t="s">
        <v>409</v>
      </c>
      <c r="B34" s="230"/>
      <c r="C34" s="231"/>
      <c r="D34" s="231"/>
      <c r="F34" s="231"/>
      <c r="G34" s="232" t="s">
        <v>471</v>
      </c>
      <c r="H34" s="233"/>
      <c r="I34" s="231"/>
      <c r="J34" s="231"/>
      <c r="K34" s="232"/>
      <c r="M34" s="208" t="s">
        <v>409</v>
      </c>
      <c r="O34" s="231"/>
      <c r="P34" s="231"/>
      <c r="Q34" s="231"/>
      <c r="R34" s="231"/>
      <c r="S34" s="232" t="s">
        <v>471</v>
      </c>
      <c r="T34" s="231"/>
      <c r="U34" s="231"/>
      <c r="V34" s="231"/>
      <c r="W34" s="231"/>
      <c r="X34" s="231"/>
      <c r="Y34" s="208" t="s">
        <v>409</v>
      </c>
      <c r="Z34" s="210"/>
      <c r="AA34" s="231"/>
      <c r="AB34" s="231"/>
      <c r="AC34" s="231"/>
      <c r="AD34" s="231"/>
      <c r="AF34" s="232" t="s">
        <v>471</v>
      </c>
      <c r="AH34" s="231"/>
      <c r="AI34" s="231"/>
      <c r="AK34" s="209"/>
      <c r="AL34" s="209"/>
      <c r="AM34" s="209"/>
    </row>
    <row r="35" spans="1:39" s="201" customFormat="1" ht="14.25" customHeight="1">
      <c r="A35" s="208" t="s">
        <v>298</v>
      </c>
      <c r="B35" s="230"/>
      <c r="C35" s="231"/>
      <c r="D35" s="231"/>
      <c r="F35" s="231"/>
      <c r="G35" s="232" t="s">
        <v>291</v>
      </c>
      <c r="H35" s="233"/>
      <c r="I35" s="231"/>
      <c r="J35" s="231"/>
      <c r="K35" s="232"/>
      <c r="M35" s="208" t="s">
        <v>292</v>
      </c>
      <c r="O35" s="231"/>
      <c r="P35" s="231"/>
      <c r="Q35" s="231"/>
      <c r="R35" s="231"/>
      <c r="S35" s="232" t="s">
        <v>291</v>
      </c>
      <c r="T35" s="231"/>
      <c r="U35" s="231"/>
      <c r="V35" s="231"/>
      <c r="W35" s="231"/>
      <c r="X35" s="231"/>
      <c r="Y35" s="208" t="s">
        <v>292</v>
      </c>
      <c r="Z35" s="210"/>
      <c r="AA35" s="231"/>
      <c r="AB35" s="231"/>
      <c r="AC35" s="231"/>
      <c r="AD35" s="231"/>
      <c r="AF35" s="232" t="s">
        <v>293</v>
      </c>
      <c r="AH35" s="231"/>
      <c r="AI35" s="231"/>
      <c r="AK35" s="209"/>
      <c r="AL35" s="209"/>
      <c r="AM35" s="209"/>
    </row>
    <row r="36" spans="1:39" s="201" customFormat="1" ht="12">
      <c r="A36" s="208"/>
      <c r="B36" s="230"/>
      <c r="C36" s="231"/>
      <c r="D36" s="231"/>
      <c r="E36" s="231"/>
      <c r="F36" s="231"/>
      <c r="G36" s="231"/>
      <c r="H36" s="233"/>
      <c r="I36" s="231"/>
      <c r="J36" s="231"/>
      <c r="K36" s="231"/>
      <c r="L36" s="230"/>
      <c r="M36" s="208"/>
      <c r="O36" s="231"/>
      <c r="P36" s="231"/>
      <c r="Q36" s="231"/>
      <c r="R36" s="231"/>
      <c r="S36" s="231"/>
      <c r="T36" s="231"/>
      <c r="U36" s="231"/>
      <c r="V36" s="231"/>
      <c r="W36" s="231"/>
      <c r="X36" s="230"/>
      <c r="Y36" s="208"/>
      <c r="Z36" s="231"/>
      <c r="AA36" s="231"/>
      <c r="AC36" s="231"/>
      <c r="AD36" s="231"/>
      <c r="AF36" s="231"/>
      <c r="AG36" s="231"/>
      <c r="AH36" s="231"/>
      <c r="AI36" s="231"/>
      <c r="AJ36" s="231"/>
      <c r="AK36" s="209"/>
      <c r="AL36" s="209"/>
      <c r="AM36" s="209"/>
    </row>
  </sheetData>
  <sheetProtection/>
  <mergeCells count="73">
    <mergeCell ref="AD9:AD10"/>
    <mergeCell ref="AF9:AF10"/>
    <mergeCell ref="AG9:AG10"/>
    <mergeCell ref="AH9:AH10"/>
    <mergeCell ref="AI9:AI10"/>
    <mergeCell ref="W9:W10"/>
    <mergeCell ref="Y9:Y10"/>
    <mergeCell ref="Z9:Z10"/>
    <mergeCell ref="AA9:AA10"/>
    <mergeCell ref="AB9:AB10"/>
    <mergeCell ref="AC9:AC10"/>
    <mergeCell ref="M9:M10"/>
    <mergeCell ref="N9:N10"/>
    <mergeCell ref="O9:O10"/>
    <mergeCell ref="P9:P10"/>
    <mergeCell ref="Q9:Q10"/>
    <mergeCell ref="R9:R10"/>
    <mergeCell ref="F9:F10"/>
    <mergeCell ref="G9:G10"/>
    <mergeCell ref="H9:H10"/>
    <mergeCell ref="I9:I10"/>
    <mergeCell ref="J9:J10"/>
    <mergeCell ref="K9:K10"/>
    <mergeCell ref="AF7:AF8"/>
    <mergeCell ref="AG7:AG8"/>
    <mergeCell ref="AH7:AH8"/>
    <mergeCell ref="AI7:AI8"/>
    <mergeCell ref="AJ7:AJ10"/>
    <mergeCell ref="A9:A10"/>
    <mergeCell ref="B9:B10"/>
    <mergeCell ref="C9:C10"/>
    <mergeCell ref="D9:D10"/>
    <mergeCell ref="E9:E10"/>
    <mergeCell ref="Y7:Y8"/>
    <mergeCell ref="Z7:Z8"/>
    <mergeCell ref="AA7:AA8"/>
    <mergeCell ref="AB7:AB8"/>
    <mergeCell ref="AC7:AC8"/>
    <mergeCell ref="AD7:AD8"/>
    <mergeCell ref="S7:S8"/>
    <mergeCell ref="T7:T8"/>
    <mergeCell ref="U7:U8"/>
    <mergeCell ref="V7:V8"/>
    <mergeCell ref="W7:W8"/>
    <mergeCell ref="X7:X10"/>
    <mergeCell ref="S9:S10"/>
    <mergeCell ref="T9:T10"/>
    <mergeCell ref="U9:U10"/>
    <mergeCell ref="V9:V10"/>
    <mergeCell ref="M7:M8"/>
    <mergeCell ref="N7:N8"/>
    <mergeCell ref="O7:O8"/>
    <mergeCell ref="P7:P8"/>
    <mergeCell ref="Q7:Q8"/>
    <mergeCell ref="R7:R8"/>
    <mergeCell ref="G7:G8"/>
    <mergeCell ref="H7:H8"/>
    <mergeCell ref="I7:I8"/>
    <mergeCell ref="J7:J8"/>
    <mergeCell ref="K7:K8"/>
    <mergeCell ref="L7:L10"/>
    <mergeCell ref="A7:A8"/>
    <mergeCell ref="B7:B8"/>
    <mergeCell ref="C7:C8"/>
    <mergeCell ref="D7:D8"/>
    <mergeCell ref="E7:E8"/>
    <mergeCell ref="F7:F8"/>
    <mergeCell ref="A3:F3"/>
    <mergeCell ref="G3:L3"/>
    <mergeCell ref="M3:R3"/>
    <mergeCell ref="S3:X3"/>
    <mergeCell ref="Y3:AD3"/>
    <mergeCell ref="AF3:AJ3"/>
  </mergeCells>
  <printOptions horizontalCentered="1"/>
  <pageMargins left="0.984251968503937" right="0.984251968503937" top="0.7874015748031497" bottom="1.141732283464567" header="0" footer="0"/>
  <pageSetup horizontalDpi="600" verticalDpi="600" orientation="portrait" pageOrder="overThenDown" paperSize="9" scale="11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1:S63"/>
  <sheetViews>
    <sheetView view="pageBreakPreview" zoomScale="87" zoomScaleSheetLayoutView="87" zoomScalePageLayoutView="0" workbookViewId="0" topLeftCell="A1">
      <selection activeCell="H30" sqref="H30"/>
    </sheetView>
  </sheetViews>
  <sheetFormatPr defaultColWidth="9.4453125" defaultRowHeight="13.5"/>
  <cols>
    <col min="1" max="1" width="9.99609375" style="69" customWidth="1"/>
    <col min="2" max="7" width="9.5546875" style="75" customWidth="1"/>
    <col min="8" max="12" width="9.5546875" style="76" customWidth="1"/>
    <col min="13" max="13" width="11.21484375" style="69" customWidth="1"/>
    <col min="14" max="14" width="9.88671875" style="69" customWidth="1"/>
    <col min="15" max="16" width="0.671875" style="69" customWidth="1"/>
    <col min="17" max="255" width="7.99609375" style="69" customWidth="1"/>
    <col min="256" max="16384" width="9.4453125" style="69" customWidth="1"/>
  </cols>
  <sheetData>
    <row r="1" spans="1:13" s="51" customFormat="1" ht="11.25">
      <c r="A1" s="45" t="s">
        <v>277</v>
      </c>
      <c r="B1" s="48"/>
      <c r="C1" s="48"/>
      <c r="D1" s="48"/>
      <c r="E1" s="48"/>
      <c r="F1" s="48"/>
      <c r="G1" s="48"/>
      <c r="H1" s="49"/>
      <c r="I1" s="49"/>
      <c r="J1" s="49"/>
      <c r="K1" s="49"/>
      <c r="L1" s="50"/>
      <c r="M1" s="50" t="s">
        <v>111</v>
      </c>
    </row>
    <row r="2" spans="2:12" s="52" customFormat="1" ht="13.5" customHeight="1">
      <c r="B2" s="53"/>
      <c r="C2" s="53"/>
      <c r="D2" s="53"/>
      <c r="E2" s="53"/>
      <c r="F2" s="53"/>
      <c r="G2" s="53"/>
      <c r="H2" s="54"/>
      <c r="I2" s="54"/>
      <c r="J2" s="54"/>
      <c r="K2" s="54"/>
      <c r="L2" s="54"/>
    </row>
    <row r="3" spans="1:13" s="55" customFormat="1" ht="22.5">
      <c r="A3" s="527" t="s">
        <v>278</v>
      </c>
      <c r="B3" s="527"/>
      <c r="C3" s="527"/>
      <c r="D3" s="527"/>
      <c r="E3" s="527"/>
      <c r="F3" s="527"/>
      <c r="G3" s="527"/>
      <c r="H3" s="527" t="s">
        <v>94</v>
      </c>
      <c r="I3" s="527"/>
      <c r="J3" s="527"/>
      <c r="K3" s="527"/>
      <c r="L3" s="527"/>
      <c r="M3" s="527"/>
    </row>
    <row r="4" spans="1:13" s="57" customFormat="1" ht="19.5" customHeight="1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6"/>
    </row>
    <row r="5" spans="1:13" s="57" customFormat="1" ht="18" customHeight="1">
      <c r="A5" s="52" t="s">
        <v>184</v>
      </c>
      <c r="B5" s="58"/>
      <c r="C5" s="58"/>
      <c r="D5" s="58"/>
      <c r="E5" s="58"/>
      <c r="F5" s="58"/>
      <c r="G5" s="58"/>
      <c r="H5" s="59"/>
      <c r="I5" s="60"/>
      <c r="J5" s="60"/>
      <c r="K5" s="60"/>
      <c r="L5" s="58"/>
      <c r="M5" s="58" t="s">
        <v>234</v>
      </c>
    </row>
    <row r="6" spans="1:13" s="64" customFormat="1" ht="6" customHeight="1">
      <c r="A6" s="61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3"/>
    </row>
    <row r="7" spans="1:13" s="65" customFormat="1" ht="13.5" customHeight="1">
      <c r="A7" s="382" t="s">
        <v>433</v>
      </c>
      <c r="B7" s="383" t="s">
        <v>434</v>
      </c>
      <c r="C7" s="383" t="s">
        <v>185</v>
      </c>
      <c r="D7" s="383" t="s">
        <v>186</v>
      </c>
      <c r="E7" s="383" t="s">
        <v>435</v>
      </c>
      <c r="F7" s="383" t="s">
        <v>436</v>
      </c>
      <c r="G7" s="383" t="s">
        <v>437</v>
      </c>
      <c r="H7" s="383" t="s">
        <v>438</v>
      </c>
      <c r="I7" s="383" t="s">
        <v>26</v>
      </c>
      <c r="J7" s="383" t="s">
        <v>439</v>
      </c>
      <c r="K7" s="383" t="s">
        <v>440</v>
      </c>
      <c r="L7" s="383" t="s">
        <v>441</v>
      </c>
      <c r="M7" s="384" t="s">
        <v>187</v>
      </c>
    </row>
    <row r="8" spans="1:13" s="65" customFormat="1" ht="13.5" customHeight="1">
      <c r="A8" s="382"/>
      <c r="B8" s="385"/>
      <c r="C8" s="385"/>
      <c r="D8" s="385"/>
      <c r="E8" s="385"/>
      <c r="F8" s="385"/>
      <c r="G8" s="385"/>
      <c r="H8" s="385"/>
      <c r="I8" s="385"/>
      <c r="J8" s="385"/>
      <c r="K8" s="385"/>
      <c r="L8" s="385"/>
      <c r="M8" s="384"/>
    </row>
    <row r="9" spans="1:13" s="65" customFormat="1" ht="13.5" customHeight="1">
      <c r="A9" s="382" t="s">
        <v>442</v>
      </c>
      <c r="B9" s="383"/>
      <c r="C9" s="383" t="s">
        <v>188</v>
      </c>
      <c r="D9" s="383" t="s">
        <v>189</v>
      </c>
      <c r="E9" s="383"/>
      <c r="F9" s="386"/>
      <c r="G9" s="383"/>
      <c r="H9" s="383"/>
      <c r="I9" s="383"/>
      <c r="J9" s="383" t="s">
        <v>190</v>
      </c>
      <c r="K9" s="387"/>
      <c r="L9" s="383" t="s">
        <v>431</v>
      </c>
      <c r="M9" s="384" t="s">
        <v>199</v>
      </c>
    </row>
    <row r="10" spans="1:13" s="65" customFormat="1" ht="13.5" customHeight="1">
      <c r="A10" s="388"/>
      <c r="B10" s="389" t="s">
        <v>191</v>
      </c>
      <c r="C10" s="389" t="s">
        <v>192</v>
      </c>
      <c r="D10" s="389" t="s">
        <v>192</v>
      </c>
      <c r="E10" s="389" t="s">
        <v>193</v>
      </c>
      <c r="F10" s="389" t="s">
        <v>194</v>
      </c>
      <c r="G10" s="389" t="s">
        <v>195</v>
      </c>
      <c r="H10" s="389" t="s">
        <v>1</v>
      </c>
      <c r="I10" s="389" t="s">
        <v>196</v>
      </c>
      <c r="J10" s="389" t="s">
        <v>197</v>
      </c>
      <c r="K10" s="389" t="s">
        <v>198</v>
      </c>
      <c r="L10" s="390" t="s">
        <v>432</v>
      </c>
      <c r="M10" s="391"/>
    </row>
    <row r="11" spans="1:13" s="66" customFormat="1" ht="24.75" customHeight="1">
      <c r="A11" s="392">
        <v>2015</v>
      </c>
      <c r="B11" s="393">
        <v>85</v>
      </c>
      <c r="C11" s="393">
        <v>120</v>
      </c>
      <c r="D11" s="393">
        <v>56</v>
      </c>
      <c r="E11" s="393">
        <v>104</v>
      </c>
      <c r="F11" s="393">
        <v>120</v>
      </c>
      <c r="G11" s="393">
        <v>82</v>
      </c>
      <c r="H11" s="394">
        <v>52</v>
      </c>
      <c r="I11" s="394">
        <v>21</v>
      </c>
      <c r="J11" s="394">
        <v>16</v>
      </c>
      <c r="K11" s="394">
        <v>0</v>
      </c>
      <c r="L11" s="394">
        <v>8</v>
      </c>
      <c r="M11" s="395">
        <v>2015</v>
      </c>
    </row>
    <row r="12" spans="1:13" s="66" customFormat="1" ht="24.75" customHeight="1">
      <c r="A12" s="392">
        <v>2016</v>
      </c>
      <c r="B12" s="393">
        <v>71</v>
      </c>
      <c r="C12" s="393">
        <v>117</v>
      </c>
      <c r="D12" s="393">
        <v>88</v>
      </c>
      <c r="E12" s="393">
        <v>90</v>
      </c>
      <c r="F12" s="393">
        <v>99</v>
      </c>
      <c r="G12" s="393">
        <v>66</v>
      </c>
      <c r="H12" s="394">
        <v>37</v>
      </c>
      <c r="I12" s="394">
        <v>30</v>
      </c>
      <c r="J12" s="394">
        <v>6</v>
      </c>
      <c r="K12" s="394">
        <v>0</v>
      </c>
      <c r="L12" s="394">
        <v>5</v>
      </c>
      <c r="M12" s="395">
        <v>2016</v>
      </c>
    </row>
    <row r="13" spans="1:13" s="66" customFormat="1" ht="24.75" customHeight="1">
      <c r="A13" s="392">
        <v>2017</v>
      </c>
      <c r="B13" s="393">
        <v>83</v>
      </c>
      <c r="C13" s="393">
        <v>89</v>
      </c>
      <c r="D13" s="393">
        <v>60</v>
      </c>
      <c r="E13" s="393">
        <v>72</v>
      </c>
      <c r="F13" s="393">
        <v>104</v>
      </c>
      <c r="G13" s="393">
        <v>57</v>
      </c>
      <c r="H13" s="394">
        <v>31</v>
      </c>
      <c r="I13" s="394">
        <v>15</v>
      </c>
      <c r="J13" s="394">
        <v>15</v>
      </c>
      <c r="K13" s="394">
        <v>0</v>
      </c>
      <c r="L13" s="394">
        <v>6</v>
      </c>
      <c r="M13" s="395">
        <v>2017</v>
      </c>
    </row>
    <row r="14" spans="1:13" s="256" customFormat="1" ht="24.75" customHeight="1">
      <c r="A14" s="392">
        <v>2018</v>
      </c>
      <c r="B14" s="393">
        <v>36</v>
      </c>
      <c r="C14" s="393">
        <v>53</v>
      </c>
      <c r="D14" s="393">
        <v>33</v>
      </c>
      <c r="E14" s="393">
        <v>32</v>
      </c>
      <c r="F14" s="393">
        <v>104</v>
      </c>
      <c r="G14" s="393">
        <v>0</v>
      </c>
      <c r="H14" s="393">
        <v>0</v>
      </c>
      <c r="I14" s="393">
        <v>0</v>
      </c>
      <c r="J14" s="393">
        <v>4</v>
      </c>
      <c r="K14" s="393">
        <v>0</v>
      </c>
      <c r="L14" s="393">
        <v>0</v>
      </c>
      <c r="M14" s="395">
        <v>2018</v>
      </c>
    </row>
    <row r="15" spans="1:13" s="256" customFormat="1" ht="24.75" customHeight="1">
      <c r="A15" s="396">
        <v>2019</v>
      </c>
      <c r="B15" s="397">
        <f>SUM(B16:B27)</f>
        <v>65</v>
      </c>
      <c r="C15" s="397">
        <f aca="true" t="shared" si="0" ref="C15:L15">SUM(C16:C27)</f>
        <v>111</v>
      </c>
      <c r="D15" s="397">
        <f t="shared" si="0"/>
        <v>93</v>
      </c>
      <c r="E15" s="397">
        <f t="shared" si="0"/>
        <v>95</v>
      </c>
      <c r="F15" s="397">
        <f t="shared" si="0"/>
        <v>90</v>
      </c>
      <c r="G15" s="397">
        <f t="shared" si="0"/>
        <v>0</v>
      </c>
      <c r="H15" s="397">
        <f t="shared" si="0"/>
        <v>0</v>
      </c>
      <c r="I15" s="397">
        <f t="shared" si="0"/>
        <v>0</v>
      </c>
      <c r="J15" s="397">
        <f t="shared" si="0"/>
        <v>12</v>
      </c>
      <c r="K15" s="397">
        <f t="shared" si="0"/>
        <v>1</v>
      </c>
      <c r="L15" s="397">
        <f t="shared" si="0"/>
        <v>0</v>
      </c>
      <c r="M15" s="398">
        <v>2019</v>
      </c>
    </row>
    <row r="16" spans="1:19" s="66" customFormat="1" ht="24.75" customHeight="1">
      <c r="A16" s="392" t="s">
        <v>358</v>
      </c>
      <c r="B16" s="399">
        <v>10</v>
      </c>
      <c r="C16" s="399">
        <v>9</v>
      </c>
      <c r="D16" s="399">
        <v>5</v>
      </c>
      <c r="E16" s="399">
        <v>7</v>
      </c>
      <c r="F16" s="399">
        <v>1</v>
      </c>
      <c r="G16" s="400">
        <v>0</v>
      </c>
      <c r="H16" s="400">
        <v>0</v>
      </c>
      <c r="I16" s="400">
        <v>0</v>
      </c>
      <c r="J16" s="400">
        <v>0</v>
      </c>
      <c r="K16" s="400">
        <v>0</v>
      </c>
      <c r="L16" s="401">
        <v>0</v>
      </c>
      <c r="M16" s="402" t="s">
        <v>200</v>
      </c>
      <c r="N16" s="67"/>
      <c r="O16" s="67"/>
      <c r="P16" s="67"/>
      <c r="Q16" s="67"/>
      <c r="R16" s="67"/>
      <c r="S16" s="67"/>
    </row>
    <row r="17" spans="1:19" s="66" customFormat="1" ht="24.75" customHeight="1">
      <c r="A17" s="392" t="s">
        <v>359</v>
      </c>
      <c r="B17" s="399">
        <v>3</v>
      </c>
      <c r="C17" s="399">
        <v>8</v>
      </c>
      <c r="D17" s="399">
        <v>6</v>
      </c>
      <c r="E17" s="399">
        <v>11</v>
      </c>
      <c r="F17" s="399">
        <v>3</v>
      </c>
      <c r="G17" s="400">
        <v>0</v>
      </c>
      <c r="H17" s="400">
        <v>0</v>
      </c>
      <c r="I17" s="400">
        <v>0</v>
      </c>
      <c r="J17" s="400">
        <v>0</v>
      </c>
      <c r="K17" s="400">
        <v>0</v>
      </c>
      <c r="L17" s="400">
        <v>0</v>
      </c>
      <c r="M17" s="402" t="s">
        <v>201</v>
      </c>
      <c r="N17" s="67"/>
      <c r="O17" s="67"/>
      <c r="P17" s="67"/>
      <c r="Q17" s="67"/>
      <c r="R17" s="67"/>
      <c r="S17" s="67"/>
    </row>
    <row r="18" spans="1:19" s="66" customFormat="1" ht="24.75" customHeight="1">
      <c r="A18" s="392" t="s">
        <v>360</v>
      </c>
      <c r="B18" s="399">
        <v>6</v>
      </c>
      <c r="C18" s="399">
        <v>8</v>
      </c>
      <c r="D18" s="399">
        <v>12</v>
      </c>
      <c r="E18" s="399">
        <v>5</v>
      </c>
      <c r="F18" s="399">
        <v>7</v>
      </c>
      <c r="G18" s="400">
        <v>0</v>
      </c>
      <c r="H18" s="400">
        <v>0</v>
      </c>
      <c r="I18" s="400">
        <v>0</v>
      </c>
      <c r="J18" s="400">
        <v>1</v>
      </c>
      <c r="K18" s="400">
        <v>0</v>
      </c>
      <c r="L18" s="400">
        <v>0</v>
      </c>
      <c r="M18" s="402" t="s">
        <v>202</v>
      </c>
      <c r="N18" s="67"/>
      <c r="O18" s="67"/>
      <c r="P18" s="67"/>
      <c r="Q18" s="67"/>
      <c r="R18" s="67"/>
      <c r="S18" s="67"/>
    </row>
    <row r="19" spans="1:19" s="66" customFormat="1" ht="24.75" customHeight="1">
      <c r="A19" s="392" t="s">
        <v>361</v>
      </c>
      <c r="B19" s="399">
        <v>5</v>
      </c>
      <c r="C19" s="399">
        <v>9</v>
      </c>
      <c r="D19" s="399">
        <v>7</v>
      </c>
      <c r="E19" s="399">
        <v>9</v>
      </c>
      <c r="F19" s="399">
        <v>9</v>
      </c>
      <c r="G19" s="400">
        <v>0</v>
      </c>
      <c r="H19" s="400">
        <v>0</v>
      </c>
      <c r="I19" s="400">
        <v>0</v>
      </c>
      <c r="J19" s="400">
        <v>0</v>
      </c>
      <c r="K19" s="400">
        <v>0</v>
      </c>
      <c r="L19" s="400">
        <v>0</v>
      </c>
      <c r="M19" s="402" t="s">
        <v>203</v>
      </c>
      <c r="N19" s="67"/>
      <c r="O19" s="67"/>
      <c r="P19" s="67"/>
      <c r="Q19" s="67"/>
      <c r="R19" s="67"/>
      <c r="S19" s="67"/>
    </row>
    <row r="20" spans="1:19" s="66" customFormat="1" ht="24.75" customHeight="1">
      <c r="A20" s="392" t="s">
        <v>362</v>
      </c>
      <c r="B20" s="399">
        <v>9</v>
      </c>
      <c r="C20" s="399">
        <v>10</v>
      </c>
      <c r="D20" s="399">
        <v>5</v>
      </c>
      <c r="E20" s="399">
        <v>6</v>
      </c>
      <c r="F20" s="399">
        <v>7</v>
      </c>
      <c r="G20" s="400">
        <v>0</v>
      </c>
      <c r="H20" s="400">
        <v>0</v>
      </c>
      <c r="I20" s="400">
        <v>0</v>
      </c>
      <c r="J20" s="400">
        <v>0</v>
      </c>
      <c r="K20" s="400">
        <v>0</v>
      </c>
      <c r="L20" s="400">
        <v>0</v>
      </c>
      <c r="M20" s="402" t="s">
        <v>2</v>
      </c>
      <c r="N20" s="67"/>
      <c r="O20" s="67"/>
      <c r="P20" s="67"/>
      <c r="Q20" s="67"/>
      <c r="R20" s="67"/>
      <c r="S20" s="67"/>
    </row>
    <row r="21" spans="1:19" s="66" customFormat="1" ht="24.75" customHeight="1">
      <c r="A21" s="392" t="s">
        <v>363</v>
      </c>
      <c r="B21" s="399">
        <v>6</v>
      </c>
      <c r="C21" s="399">
        <v>8</v>
      </c>
      <c r="D21" s="399">
        <v>10</v>
      </c>
      <c r="E21" s="399">
        <v>6</v>
      </c>
      <c r="F21" s="399">
        <v>5</v>
      </c>
      <c r="G21" s="400">
        <v>0</v>
      </c>
      <c r="H21" s="400">
        <v>0</v>
      </c>
      <c r="I21" s="400">
        <v>0</v>
      </c>
      <c r="J21" s="400">
        <v>0</v>
      </c>
      <c r="K21" s="400">
        <v>0</v>
      </c>
      <c r="L21" s="400">
        <v>0</v>
      </c>
      <c r="M21" s="402" t="s">
        <v>204</v>
      </c>
      <c r="N21" s="67"/>
      <c r="O21" s="67"/>
      <c r="P21" s="67"/>
      <c r="Q21" s="67"/>
      <c r="R21" s="67"/>
      <c r="S21" s="67"/>
    </row>
    <row r="22" spans="1:19" s="66" customFormat="1" ht="24.75" customHeight="1">
      <c r="A22" s="392" t="s">
        <v>364</v>
      </c>
      <c r="B22" s="401">
        <v>1</v>
      </c>
      <c r="C22" s="401">
        <v>8</v>
      </c>
      <c r="D22" s="401">
        <v>10</v>
      </c>
      <c r="E22" s="399">
        <v>12</v>
      </c>
      <c r="F22" s="399">
        <v>11</v>
      </c>
      <c r="G22" s="400">
        <v>0</v>
      </c>
      <c r="H22" s="400">
        <v>0</v>
      </c>
      <c r="I22" s="400">
        <v>0</v>
      </c>
      <c r="J22" s="400">
        <v>5</v>
      </c>
      <c r="K22" s="400">
        <v>0</v>
      </c>
      <c r="L22" s="400">
        <v>0</v>
      </c>
      <c r="M22" s="402" t="s">
        <v>205</v>
      </c>
      <c r="N22" s="67"/>
      <c r="O22" s="67"/>
      <c r="P22" s="67"/>
      <c r="Q22" s="67"/>
      <c r="R22" s="67"/>
      <c r="S22" s="67"/>
    </row>
    <row r="23" spans="1:19" s="66" customFormat="1" ht="24.75" customHeight="1">
      <c r="A23" s="392" t="s">
        <v>365</v>
      </c>
      <c r="B23" s="399">
        <v>0</v>
      </c>
      <c r="C23" s="399">
        <v>16</v>
      </c>
      <c r="D23" s="399">
        <v>12</v>
      </c>
      <c r="E23" s="399">
        <v>3</v>
      </c>
      <c r="F23" s="399">
        <v>9</v>
      </c>
      <c r="G23" s="400">
        <v>0</v>
      </c>
      <c r="H23" s="400">
        <v>0</v>
      </c>
      <c r="I23" s="400">
        <v>0</v>
      </c>
      <c r="J23" s="400">
        <v>2</v>
      </c>
      <c r="K23" s="400">
        <v>0</v>
      </c>
      <c r="L23" s="400">
        <v>0</v>
      </c>
      <c r="M23" s="402" t="s">
        <v>206</v>
      </c>
      <c r="N23" s="67"/>
      <c r="O23" s="67"/>
      <c r="P23" s="67"/>
      <c r="Q23" s="67"/>
      <c r="R23" s="67"/>
      <c r="S23" s="67"/>
    </row>
    <row r="24" spans="1:19" s="66" customFormat="1" ht="24.75" customHeight="1">
      <c r="A24" s="392" t="s">
        <v>366</v>
      </c>
      <c r="B24" s="399">
        <v>3</v>
      </c>
      <c r="C24" s="399">
        <v>7</v>
      </c>
      <c r="D24" s="399">
        <v>4</v>
      </c>
      <c r="E24" s="399">
        <v>16</v>
      </c>
      <c r="F24" s="399">
        <v>11</v>
      </c>
      <c r="G24" s="400">
        <v>0</v>
      </c>
      <c r="H24" s="400">
        <v>0</v>
      </c>
      <c r="I24" s="400">
        <v>0</v>
      </c>
      <c r="J24" s="400">
        <v>2</v>
      </c>
      <c r="K24" s="400">
        <v>1</v>
      </c>
      <c r="L24" s="400">
        <v>0</v>
      </c>
      <c r="M24" s="402" t="s">
        <v>207</v>
      </c>
      <c r="N24" s="67"/>
      <c r="O24" s="67"/>
      <c r="P24" s="67"/>
      <c r="Q24" s="67"/>
      <c r="R24" s="67"/>
      <c r="S24" s="67"/>
    </row>
    <row r="25" spans="1:19" s="66" customFormat="1" ht="24.75" customHeight="1">
      <c r="A25" s="392" t="s">
        <v>367</v>
      </c>
      <c r="B25" s="399">
        <v>7</v>
      </c>
      <c r="C25" s="399">
        <v>12</v>
      </c>
      <c r="D25" s="399">
        <v>5</v>
      </c>
      <c r="E25" s="399">
        <v>7</v>
      </c>
      <c r="F25" s="399">
        <v>5</v>
      </c>
      <c r="G25" s="400">
        <v>0</v>
      </c>
      <c r="H25" s="400">
        <v>0</v>
      </c>
      <c r="I25" s="400">
        <v>0</v>
      </c>
      <c r="J25" s="400">
        <v>0</v>
      </c>
      <c r="K25" s="400">
        <v>0</v>
      </c>
      <c r="L25" s="400">
        <v>0</v>
      </c>
      <c r="M25" s="402" t="s">
        <v>208</v>
      </c>
      <c r="N25" s="67"/>
      <c r="O25" s="67"/>
      <c r="P25" s="67"/>
      <c r="Q25" s="67"/>
      <c r="R25" s="67"/>
      <c r="S25" s="67"/>
    </row>
    <row r="26" spans="1:19" s="66" customFormat="1" ht="24.75" customHeight="1">
      <c r="A26" s="392" t="s">
        <v>368</v>
      </c>
      <c r="B26" s="399">
        <v>10</v>
      </c>
      <c r="C26" s="399">
        <v>7</v>
      </c>
      <c r="D26" s="399">
        <v>6</v>
      </c>
      <c r="E26" s="399">
        <v>7</v>
      </c>
      <c r="F26" s="399">
        <v>10</v>
      </c>
      <c r="G26" s="400">
        <v>0</v>
      </c>
      <c r="H26" s="400">
        <v>0</v>
      </c>
      <c r="I26" s="400">
        <v>0</v>
      </c>
      <c r="J26" s="400">
        <v>2</v>
      </c>
      <c r="K26" s="400">
        <v>0</v>
      </c>
      <c r="L26" s="400">
        <v>0</v>
      </c>
      <c r="M26" s="402" t="s">
        <v>209</v>
      </c>
      <c r="N26" s="67"/>
      <c r="O26" s="67"/>
      <c r="P26" s="67"/>
      <c r="Q26" s="67"/>
      <c r="R26" s="67"/>
      <c r="S26" s="67"/>
    </row>
    <row r="27" spans="1:19" s="66" customFormat="1" ht="24.75" customHeight="1" thickBot="1">
      <c r="A27" s="403" t="s">
        <v>369</v>
      </c>
      <c r="B27" s="404">
        <v>5</v>
      </c>
      <c r="C27" s="404">
        <v>9</v>
      </c>
      <c r="D27" s="404">
        <v>11</v>
      </c>
      <c r="E27" s="404">
        <v>6</v>
      </c>
      <c r="F27" s="404">
        <v>12</v>
      </c>
      <c r="G27" s="405">
        <v>0</v>
      </c>
      <c r="H27" s="405">
        <v>0</v>
      </c>
      <c r="I27" s="405">
        <v>0</v>
      </c>
      <c r="J27" s="405">
        <v>0</v>
      </c>
      <c r="K27" s="405">
        <v>0</v>
      </c>
      <c r="L27" s="406">
        <v>0</v>
      </c>
      <c r="M27" s="407" t="s">
        <v>210</v>
      </c>
      <c r="N27" s="67"/>
      <c r="O27" s="67"/>
      <c r="P27" s="67"/>
      <c r="Q27" s="67"/>
      <c r="R27" s="67"/>
      <c r="S27" s="67"/>
    </row>
    <row r="28" spans="1:19" s="52" customFormat="1" ht="5.25" customHeight="1">
      <c r="A28" s="528"/>
      <c r="B28" s="528"/>
      <c r="C28" s="528"/>
      <c r="D28" s="528"/>
      <c r="E28" s="528"/>
      <c r="F28" s="528"/>
      <c r="G28" s="52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</row>
    <row r="29" spans="1:19" s="52" customFormat="1" ht="13.5" customHeight="1">
      <c r="A29" s="52" t="s">
        <v>443</v>
      </c>
      <c r="H29" s="240" t="s">
        <v>444</v>
      </c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</row>
    <row r="30" spans="2:19" s="70" customFormat="1" ht="8.25">
      <c r="B30" s="71"/>
      <c r="C30" s="71"/>
      <c r="D30" s="71"/>
      <c r="E30" s="71"/>
      <c r="F30" s="71"/>
      <c r="G30" s="71"/>
      <c r="H30" s="72"/>
      <c r="I30" s="72"/>
      <c r="J30" s="72"/>
      <c r="K30" s="72"/>
      <c r="L30" s="72"/>
      <c r="M30" s="73"/>
      <c r="N30" s="73"/>
      <c r="O30" s="73"/>
      <c r="P30" s="73"/>
      <c r="Q30" s="73"/>
      <c r="R30" s="73"/>
      <c r="S30" s="73"/>
    </row>
    <row r="31" spans="2:19" s="70" customFormat="1" ht="20.25">
      <c r="B31" s="74"/>
      <c r="C31" s="74"/>
      <c r="D31" s="74"/>
      <c r="E31" s="241" t="s">
        <v>300</v>
      </c>
      <c r="F31" s="74"/>
      <c r="G31" s="74"/>
      <c r="H31" s="72"/>
      <c r="I31" s="72"/>
      <c r="J31" s="72"/>
      <c r="K31" s="72"/>
      <c r="L31" s="72"/>
      <c r="M31" s="73"/>
      <c r="N31" s="73"/>
      <c r="O31" s="73"/>
      <c r="P31" s="73"/>
      <c r="Q31" s="73"/>
      <c r="R31" s="73"/>
      <c r="S31" s="73"/>
    </row>
    <row r="32" spans="2:12" s="70" customFormat="1" ht="13.5" customHeight="1">
      <c r="B32" s="74"/>
      <c r="C32" s="74"/>
      <c r="D32" s="74"/>
      <c r="E32" s="74"/>
      <c r="F32" s="74"/>
      <c r="G32" s="74"/>
      <c r="H32" s="71"/>
      <c r="I32" s="71"/>
      <c r="J32" s="71"/>
      <c r="K32" s="71"/>
      <c r="L32" s="71"/>
    </row>
    <row r="33" ht="13.5" customHeight="1"/>
    <row r="34" ht="13.5" customHeight="1"/>
    <row r="35" spans="3:14" ht="13.5" customHeight="1"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</row>
    <row r="36" spans="3:13" ht="13.5" customHeight="1"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</row>
    <row r="37" spans="3:13" ht="13.5" customHeight="1"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</row>
    <row r="38" spans="3:13" ht="13.5" customHeight="1"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</row>
    <row r="39" ht="13.5" customHeight="1"/>
    <row r="40" ht="13.5" customHeight="1"/>
    <row r="41" spans="3:13" ht="13.5" customHeight="1"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</row>
    <row r="42" ht="13.5" customHeight="1"/>
    <row r="43" ht="13.5" customHeight="1"/>
    <row r="44" ht="13.5" customHeight="1">
      <c r="C44" s="77"/>
    </row>
    <row r="45" ht="13.5" customHeight="1">
      <c r="C45" s="77"/>
    </row>
    <row r="46" ht="13.5" customHeight="1">
      <c r="C46" s="77"/>
    </row>
    <row r="47" ht="13.5" customHeight="1">
      <c r="C47" s="77"/>
    </row>
    <row r="48" ht="13.5" customHeight="1">
      <c r="C48" s="77"/>
    </row>
    <row r="49" ht="4.5" customHeight="1">
      <c r="C49" s="77"/>
    </row>
    <row r="50" spans="3:15" ht="15.75" customHeight="1">
      <c r="C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</row>
    <row r="51" spans="3:4" ht="15.75">
      <c r="C51" s="77"/>
      <c r="D51" s="77"/>
    </row>
    <row r="52" spans="3:5" ht="15.75">
      <c r="C52" s="77"/>
      <c r="D52" s="77"/>
      <c r="E52" s="77"/>
    </row>
    <row r="53" spans="3:5" ht="15.75">
      <c r="C53" s="77"/>
      <c r="D53" s="77"/>
      <c r="E53" s="77"/>
    </row>
    <row r="54" spans="3:5" ht="15.75">
      <c r="C54" s="77"/>
      <c r="D54" s="77"/>
      <c r="E54" s="77"/>
    </row>
    <row r="55" spans="3:5" ht="15.75">
      <c r="C55" s="77"/>
      <c r="D55" s="77"/>
      <c r="E55" s="77"/>
    </row>
    <row r="56" spans="3:5" ht="15.75">
      <c r="C56" s="77"/>
      <c r="D56" s="77"/>
      <c r="E56" s="77"/>
    </row>
    <row r="57" spans="3:5" ht="15.75">
      <c r="C57" s="77"/>
      <c r="D57" s="77"/>
      <c r="E57" s="77"/>
    </row>
    <row r="58" spans="3:5" ht="15.75">
      <c r="C58" s="77"/>
      <c r="D58" s="77"/>
      <c r="E58" s="77"/>
    </row>
    <row r="59" spans="3:5" ht="15.75">
      <c r="C59" s="77"/>
      <c r="D59" s="77"/>
      <c r="E59" s="77"/>
    </row>
    <row r="60" spans="3:5" ht="15.75">
      <c r="C60" s="77"/>
      <c r="D60" s="77"/>
      <c r="E60" s="77"/>
    </row>
    <row r="61" spans="3:5" ht="15.75">
      <c r="C61" s="77"/>
      <c r="D61" s="77"/>
      <c r="E61" s="77"/>
    </row>
    <row r="62" spans="4:5" ht="15.75">
      <c r="D62" s="77"/>
      <c r="E62" s="77"/>
    </row>
    <row r="63" ht="15.75">
      <c r="E63" s="77"/>
    </row>
  </sheetData>
  <sheetProtection/>
  <mergeCells count="3">
    <mergeCell ref="A3:G3"/>
    <mergeCell ref="H3:M3"/>
    <mergeCell ref="A28:G28"/>
  </mergeCells>
  <printOptions horizontalCentered="1"/>
  <pageMargins left="0.984251968503937" right="0.984251968503937" top="0.7874015748031497" bottom="1.141732283464567" header="0" footer="0"/>
  <pageSetup horizontalDpi="600" verticalDpi="600" orientation="landscape" pageOrder="overThenDown" paperSize="9" scale="8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AJ92"/>
  <sheetViews>
    <sheetView view="pageBreakPreview" zoomScale="89" zoomScaleSheetLayoutView="89" zoomScalePageLayoutView="0" workbookViewId="0" topLeftCell="A1">
      <selection activeCell="M31" sqref="M31"/>
    </sheetView>
  </sheetViews>
  <sheetFormatPr defaultColWidth="7.4453125" defaultRowHeight="13.5"/>
  <cols>
    <col min="1" max="1" width="7.4453125" style="294" customWidth="1"/>
    <col min="2" max="9" width="7.6640625" style="296" customWidth="1"/>
    <col min="10" max="10" width="0.44140625" style="296" customWidth="1"/>
    <col min="11" max="11" width="9.88671875" style="296" customWidth="1"/>
    <col min="12" max="12" width="9.21484375" style="296" customWidth="1"/>
    <col min="13" max="13" width="7.6640625" style="297" customWidth="1"/>
    <col min="14" max="14" width="7.21484375" style="294" customWidth="1"/>
    <col min="15" max="15" width="7.6640625" style="294" customWidth="1"/>
    <col min="16" max="16" width="6.10546875" style="294" customWidth="1"/>
    <col min="17" max="17" width="6.5546875" style="294" customWidth="1"/>
    <col min="18" max="18" width="7.6640625" style="294" customWidth="1"/>
    <col min="19" max="19" width="7.4453125" style="294" customWidth="1"/>
    <col min="20" max="22" width="0.55078125" style="294" customWidth="1"/>
    <col min="23" max="255" width="7.99609375" style="294" customWidth="1"/>
    <col min="256" max="16384" width="7.4453125" style="294" customWidth="1"/>
  </cols>
  <sheetData>
    <row r="1" spans="1:19" s="264" customFormat="1" ht="11.25">
      <c r="A1" s="131" t="s">
        <v>280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3"/>
      <c r="S1" s="262" t="s">
        <v>111</v>
      </c>
    </row>
    <row r="2" spans="2:13" s="265" customFormat="1" ht="12"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7"/>
    </row>
    <row r="3" spans="1:19" s="270" customFormat="1" ht="22.5">
      <c r="A3" s="268" t="s">
        <v>302</v>
      </c>
      <c r="B3" s="268"/>
      <c r="C3" s="268"/>
      <c r="D3" s="268"/>
      <c r="E3" s="268"/>
      <c r="F3" s="268"/>
      <c r="G3" s="268"/>
      <c r="H3" s="268"/>
      <c r="I3" s="268"/>
      <c r="J3" s="269"/>
      <c r="K3" s="268" t="s">
        <v>445</v>
      </c>
      <c r="L3" s="268"/>
      <c r="M3" s="268"/>
      <c r="N3" s="268"/>
      <c r="O3" s="268"/>
      <c r="P3" s="268"/>
      <c r="Q3" s="268"/>
      <c r="R3" s="268"/>
      <c r="S3" s="268"/>
    </row>
    <row r="4" spans="1:19" s="272" customFormat="1" ht="12">
      <c r="A4" s="271"/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</row>
    <row r="5" spans="2:19" s="265" customFormat="1" ht="12.75" thickBot="1">
      <c r="B5" s="266"/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267"/>
      <c r="S5" s="266"/>
    </row>
    <row r="6" spans="1:19" s="273" customFormat="1" ht="17.25" customHeight="1">
      <c r="A6" s="531" t="s">
        <v>447</v>
      </c>
      <c r="B6" s="533" t="s">
        <v>448</v>
      </c>
      <c r="C6" s="534"/>
      <c r="D6" s="534"/>
      <c r="E6" s="534"/>
      <c r="F6" s="531"/>
      <c r="G6" s="408" t="s">
        <v>449</v>
      </c>
      <c r="H6" s="535" t="s">
        <v>450</v>
      </c>
      <c r="I6" s="536"/>
      <c r="J6" s="409"/>
      <c r="K6" s="410" t="s">
        <v>303</v>
      </c>
      <c r="L6" s="411" t="s">
        <v>304</v>
      </c>
      <c r="M6" s="411" t="s">
        <v>305</v>
      </c>
      <c r="N6" s="411" t="s">
        <v>306</v>
      </c>
      <c r="O6" s="411" t="s">
        <v>307</v>
      </c>
      <c r="P6" s="537" t="s">
        <v>451</v>
      </c>
      <c r="Q6" s="538"/>
      <c r="R6" s="539"/>
      <c r="S6" s="540" t="s">
        <v>308</v>
      </c>
    </row>
    <row r="7" spans="1:19" s="273" customFormat="1" ht="17.25" customHeight="1">
      <c r="A7" s="532"/>
      <c r="B7" s="543" t="s">
        <v>309</v>
      </c>
      <c r="C7" s="544"/>
      <c r="D7" s="544"/>
      <c r="E7" s="544"/>
      <c r="F7" s="545"/>
      <c r="G7" s="414" t="s">
        <v>452</v>
      </c>
      <c r="H7" s="546" t="s">
        <v>310</v>
      </c>
      <c r="I7" s="547"/>
      <c r="J7" s="417"/>
      <c r="K7" s="418" t="s">
        <v>311</v>
      </c>
      <c r="L7" s="419" t="s">
        <v>312</v>
      </c>
      <c r="M7" s="418" t="s">
        <v>313</v>
      </c>
      <c r="N7" s="419" t="s">
        <v>314</v>
      </c>
      <c r="O7" s="419" t="s">
        <v>315</v>
      </c>
      <c r="P7" s="420" t="s">
        <v>316</v>
      </c>
      <c r="Q7" s="420" t="s">
        <v>317</v>
      </c>
      <c r="R7" s="420" t="s">
        <v>318</v>
      </c>
      <c r="S7" s="541"/>
    </row>
    <row r="8" spans="1:19" s="273" customFormat="1" ht="17.25" customHeight="1">
      <c r="A8" s="532" t="s">
        <v>453</v>
      </c>
      <c r="B8" s="412" t="s">
        <v>454</v>
      </c>
      <c r="C8" s="419" t="s">
        <v>319</v>
      </c>
      <c r="D8" s="419" t="s">
        <v>320</v>
      </c>
      <c r="E8" s="419" t="s">
        <v>321</v>
      </c>
      <c r="F8" s="419" t="s">
        <v>322</v>
      </c>
      <c r="G8" s="421"/>
      <c r="H8" s="418" t="s">
        <v>454</v>
      </c>
      <c r="I8" s="417" t="s">
        <v>455</v>
      </c>
      <c r="J8" s="417"/>
      <c r="K8" s="418" t="s">
        <v>323</v>
      </c>
      <c r="L8" s="419" t="s">
        <v>324</v>
      </c>
      <c r="M8" s="418" t="s">
        <v>325</v>
      </c>
      <c r="N8" s="419" t="s">
        <v>326</v>
      </c>
      <c r="O8" s="418" t="s">
        <v>327</v>
      </c>
      <c r="P8" s="422"/>
      <c r="Q8" s="418"/>
      <c r="R8" s="418" t="s">
        <v>328</v>
      </c>
      <c r="S8" s="541"/>
    </row>
    <row r="9" spans="1:19" s="273" customFormat="1" ht="31.5" customHeight="1">
      <c r="A9" s="545"/>
      <c r="B9" s="413" t="s">
        <v>329</v>
      </c>
      <c r="C9" s="423" t="s">
        <v>330</v>
      </c>
      <c r="D9" s="424" t="s">
        <v>331</v>
      </c>
      <c r="E9" s="423" t="s">
        <v>332</v>
      </c>
      <c r="F9" s="424" t="s">
        <v>333</v>
      </c>
      <c r="G9" s="415" t="s">
        <v>334</v>
      </c>
      <c r="H9" s="425" t="s">
        <v>329</v>
      </c>
      <c r="I9" s="416" t="s">
        <v>335</v>
      </c>
      <c r="J9" s="417"/>
      <c r="K9" s="426" t="s">
        <v>336</v>
      </c>
      <c r="L9" s="423" t="s">
        <v>456</v>
      </c>
      <c r="M9" s="427" t="s">
        <v>337</v>
      </c>
      <c r="N9" s="425" t="s">
        <v>338</v>
      </c>
      <c r="O9" s="423" t="s">
        <v>457</v>
      </c>
      <c r="P9" s="389" t="s">
        <v>339</v>
      </c>
      <c r="Q9" s="425" t="s">
        <v>340</v>
      </c>
      <c r="R9" s="425" t="s">
        <v>341</v>
      </c>
      <c r="S9" s="542"/>
    </row>
    <row r="10" spans="1:19" s="274" customFormat="1" ht="24" customHeight="1">
      <c r="A10" s="428">
        <v>2015</v>
      </c>
      <c r="B10" s="429">
        <v>13.299999999999997</v>
      </c>
      <c r="C10" s="429">
        <v>18.016666666666666</v>
      </c>
      <c r="D10" s="429">
        <v>33.8</v>
      </c>
      <c r="E10" s="429">
        <v>9.188333333333334</v>
      </c>
      <c r="F10" s="430">
        <v>-9.7</v>
      </c>
      <c r="G10" s="429">
        <v>785.4</v>
      </c>
      <c r="H10" s="429">
        <v>76.91666666666667</v>
      </c>
      <c r="I10" s="429">
        <v>15</v>
      </c>
      <c r="J10" s="429"/>
      <c r="K10" s="429">
        <v>1016.4916666666668</v>
      </c>
      <c r="L10" s="429">
        <v>8.833333333333334</v>
      </c>
      <c r="M10" s="429">
        <v>0</v>
      </c>
      <c r="N10" s="429">
        <v>2298.6</v>
      </c>
      <c r="O10" s="429">
        <v>0</v>
      </c>
      <c r="P10" s="429">
        <v>1.658333333333333</v>
      </c>
      <c r="Q10" s="429">
        <v>12.1</v>
      </c>
      <c r="R10" s="429">
        <v>18.9</v>
      </c>
      <c r="S10" s="431">
        <v>2015</v>
      </c>
    </row>
    <row r="11" spans="1:19" s="274" customFormat="1" ht="24" customHeight="1">
      <c r="A11" s="428">
        <v>2016</v>
      </c>
      <c r="B11" s="429">
        <v>13.583333333333334</v>
      </c>
      <c r="C11" s="429">
        <v>18.249999999999996</v>
      </c>
      <c r="D11" s="429">
        <v>33.9</v>
      </c>
      <c r="E11" s="429">
        <v>9.483333333333334</v>
      </c>
      <c r="F11" s="430">
        <v>-13.600000000000001</v>
      </c>
      <c r="G11" s="429">
        <v>792.8000000000001</v>
      </c>
      <c r="H11" s="429">
        <v>78.33333333333333</v>
      </c>
      <c r="I11" s="429">
        <v>14</v>
      </c>
      <c r="J11" s="429"/>
      <c r="K11" s="429">
        <v>1016.5333333333334</v>
      </c>
      <c r="L11" s="429">
        <v>9.516666666666666</v>
      </c>
      <c r="M11" s="429">
        <v>0</v>
      </c>
      <c r="N11" s="429">
        <v>2245.2</v>
      </c>
      <c r="O11" s="490" t="s">
        <v>370</v>
      </c>
      <c r="P11" s="429">
        <v>1.541666666666667</v>
      </c>
      <c r="Q11" s="429">
        <v>13.200000000000001</v>
      </c>
      <c r="R11" s="429">
        <v>17.400000000000002</v>
      </c>
      <c r="S11" s="431">
        <v>2016</v>
      </c>
    </row>
    <row r="12" spans="1:19" s="275" customFormat="1" ht="24" customHeight="1">
      <c r="A12" s="428">
        <v>2017</v>
      </c>
      <c r="B12" s="432">
        <v>12.75</v>
      </c>
      <c r="C12" s="432">
        <v>17.466666666666665</v>
      </c>
      <c r="D12" s="432">
        <v>35.2</v>
      </c>
      <c r="E12" s="432">
        <v>8.874999999999998</v>
      </c>
      <c r="F12" s="433">
        <v>-10.4</v>
      </c>
      <c r="G12" s="432">
        <v>856.2</v>
      </c>
      <c r="H12" s="434">
        <v>78.75</v>
      </c>
      <c r="I12" s="434">
        <v>8</v>
      </c>
      <c r="J12" s="432"/>
      <c r="K12" s="432">
        <v>1016.8583333333335</v>
      </c>
      <c r="L12" s="432">
        <v>9.064166666666667</v>
      </c>
      <c r="M12" s="435">
        <v>0</v>
      </c>
      <c r="N12" s="432">
        <v>2413.2</v>
      </c>
      <c r="O12" s="491" t="s">
        <v>370</v>
      </c>
      <c r="P12" s="432">
        <v>1.5166666666666666</v>
      </c>
      <c r="Q12" s="432">
        <v>11.9</v>
      </c>
      <c r="R12" s="432">
        <v>15.8</v>
      </c>
      <c r="S12" s="431">
        <v>2017</v>
      </c>
    </row>
    <row r="13" spans="1:19" s="274" customFormat="1" ht="24" customHeight="1">
      <c r="A13" s="428">
        <v>2018</v>
      </c>
      <c r="B13" s="432">
        <v>13</v>
      </c>
      <c r="C13" s="432">
        <v>17.6</v>
      </c>
      <c r="D13" s="432">
        <v>36.4</v>
      </c>
      <c r="E13" s="432">
        <v>8.8</v>
      </c>
      <c r="F13" s="433">
        <v>-14.8</v>
      </c>
      <c r="G13" s="432">
        <v>133.72</v>
      </c>
      <c r="H13" s="434">
        <v>76</v>
      </c>
      <c r="I13" s="434">
        <v>11</v>
      </c>
      <c r="J13" s="432"/>
      <c r="K13" s="432">
        <v>1016.7</v>
      </c>
      <c r="L13" s="432">
        <v>8.3</v>
      </c>
      <c r="M13" s="435">
        <v>0</v>
      </c>
      <c r="N13" s="432">
        <v>797</v>
      </c>
      <c r="O13" s="491" t="s">
        <v>370</v>
      </c>
      <c r="P13" s="432">
        <v>1.5</v>
      </c>
      <c r="Q13" s="432">
        <v>12.6</v>
      </c>
      <c r="R13" s="432">
        <v>19.3</v>
      </c>
      <c r="S13" s="431">
        <v>2018</v>
      </c>
    </row>
    <row r="14" spans="1:19" s="275" customFormat="1" ht="24" customHeight="1">
      <c r="A14" s="436">
        <v>2019</v>
      </c>
      <c r="B14" s="437">
        <v>13.2</v>
      </c>
      <c r="C14" s="437">
        <v>18.1</v>
      </c>
      <c r="D14" s="437">
        <v>35.5</v>
      </c>
      <c r="E14" s="437">
        <v>8.9</v>
      </c>
      <c r="F14" s="438">
        <v>-8</v>
      </c>
      <c r="G14" s="437">
        <v>821.9</v>
      </c>
      <c r="H14" s="439">
        <v>70.4</v>
      </c>
      <c r="I14" s="439">
        <v>11</v>
      </c>
      <c r="J14" s="437"/>
      <c r="K14" s="437">
        <v>1015.9</v>
      </c>
      <c r="L14" s="437">
        <v>7.5</v>
      </c>
      <c r="M14" s="440">
        <v>5.4</v>
      </c>
      <c r="N14" s="495">
        <f>SUM(N15:N26)</f>
        <v>1977.5</v>
      </c>
      <c r="O14" s="491" t="s">
        <v>370</v>
      </c>
      <c r="P14" s="437">
        <v>1.4</v>
      </c>
      <c r="Q14" s="437">
        <v>16.7</v>
      </c>
      <c r="R14" s="437">
        <v>25.6</v>
      </c>
      <c r="S14" s="441">
        <v>2019</v>
      </c>
    </row>
    <row r="15" spans="1:19" s="276" customFormat="1" ht="24" customHeight="1">
      <c r="A15" s="442" t="s">
        <v>358</v>
      </c>
      <c r="B15" s="443">
        <v>0.3</v>
      </c>
      <c r="C15" s="444">
        <v>5.2</v>
      </c>
      <c r="D15" s="444">
        <v>9.1</v>
      </c>
      <c r="E15" s="443">
        <v>-4.1</v>
      </c>
      <c r="F15" s="443">
        <v>-8</v>
      </c>
      <c r="G15" s="444">
        <v>1.9</v>
      </c>
      <c r="H15" s="445">
        <v>63</v>
      </c>
      <c r="I15" s="445">
        <v>15</v>
      </c>
      <c r="J15" s="446"/>
      <c r="K15" s="447">
        <v>1026.1</v>
      </c>
      <c r="L15" s="448">
        <v>-6.4</v>
      </c>
      <c r="M15" s="435">
        <v>4.5</v>
      </c>
      <c r="N15" s="444">
        <v>191.9</v>
      </c>
      <c r="O15" s="474" t="s">
        <v>299</v>
      </c>
      <c r="P15" s="449">
        <v>1.1</v>
      </c>
      <c r="Q15" s="449">
        <v>5.2</v>
      </c>
      <c r="R15" s="449">
        <v>9.3</v>
      </c>
      <c r="S15" s="450" t="s">
        <v>200</v>
      </c>
    </row>
    <row r="16" spans="1:19" s="276" customFormat="1" ht="24" customHeight="1">
      <c r="A16" s="442" t="s">
        <v>359</v>
      </c>
      <c r="B16" s="443">
        <v>1.5</v>
      </c>
      <c r="C16" s="444">
        <v>6.7</v>
      </c>
      <c r="D16" s="451">
        <v>13.2</v>
      </c>
      <c r="E16" s="443">
        <v>-2.9</v>
      </c>
      <c r="F16" s="443">
        <v>-7.1</v>
      </c>
      <c r="G16" s="444">
        <v>17.8</v>
      </c>
      <c r="H16" s="445">
        <v>62</v>
      </c>
      <c r="I16" s="452">
        <v>15</v>
      </c>
      <c r="J16" s="453"/>
      <c r="K16" s="447">
        <v>1024</v>
      </c>
      <c r="L16" s="448">
        <v>-5.5</v>
      </c>
      <c r="M16" s="435">
        <v>6.1</v>
      </c>
      <c r="N16" s="444">
        <v>167.3</v>
      </c>
      <c r="O16" s="474" t="s">
        <v>299</v>
      </c>
      <c r="P16" s="449">
        <v>1.3</v>
      </c>
      <c r="Q16" s="449">
        <v>6.9</v>
      </c>
      <c r="R16" s="449">
        <v>10.9</v>
      </c>
      <c r="S16" s="450" t="s">
        <v>201</v>
      </c>
    </row>
    <row r="17" spans="1:19" s="276" customFormat="1" ht="24" customHeight="1">
      <c r="A17" s="442" t="s">
        <v>360</v>
      </c>
      <c r="B17" s="451">
        <v>6.2</v>
      </c>
      <c r="C17" s="444">
        <v>11.7</v>
      </c>
      <c r="D17" s="451">
        <v>17</v>
      </c>
      <c r="E17" s="443">
        <v>1.2</v>
      </c>
      <c r="F17" s="443">
        <v>-4.4</v>
      </c>
      <c r="G17" s="444">
        <v>18.2</v>
      </c>
      <c r="H17" s="445">
        <v>66</v>
      </c>
      <c r="I17" s="452">
        <v>13</v>
      </c>
      <c r="J17" s="453"/>
      <c r="K17" s="447">
        <v>1017.3</v>
      </c>
      <c r="L17" s="448">
        <v>-0.3</v>
      </c>
      <c r="M17" s="435">
        <v>5.2</v>
      </c>
      <c r="N17" s="444">
        <v>213.4</v>
      </c>
      <c r="O17" s="474" t="s">
        <v>299</v>
      </c>
      <c r="P17" s="449">
        <v>1.6</v>
      </c>
      <c r="Q17" s="449">
        <v>9.4</v>
      </c>
      <c r="R17" s="449">
        <v>14.8</v>
      </c>
      <c r="S17" s="450" t="s">
        <v>202</v>
      </c>
    </row>
    <row r="18" spans="1:19" s="276" customFormat="1" ht="24" customHeight="1">
      <c r="A18" s="442" t="s">
        <v>361</v>
      </c>
      <c r="B18" s="451">
        <v>11</v>
      </c>
      <c r="C18" s="444">
        <v>16.4</v>
      </c>
      <c r="D18" s="451">
        <v>24</v>
      </c>
      <c r="E18" s="444">
        <v>6</v>
      </c>
      <c r="F18" s="454">
        <v>-0.9</v>
      </c>
      <c r="G18" s="444">
        <v>71.9</v>
      </c>
      <c r="H18" s="445">
        <v>67</v>
      </c>
      <c r="I18" s="452">
        <v>11</v>
      </c>
      <c r="J18" s="453"/>
      <c r="K18" s="447">
        <v>1014.8</v>
      </c>
      <c r="L18" s="448">
        <v>4.3</v>
      </c>
      <c r="M18" s="435">
        <v>5.5</v>
      </c>
      <c r="N18" s="444">
        <v>180.5</v>
      </c>
      <c r="O18" s="474" t="s">
        <v>299</v>
      </c>
      <c r="P18" s="449">
        <v>1.4</v>
      </c>
      <c r="Q18" s="449">
        <v>6.5</v>
      </c>
      <c r="R18" s="449">
        <v>10.1</v>
      </c>
      <c r="S18" s="450" t="s">
        <v>203</v>
      </c>
    </row>
    <row r="19" spans="1:19" s="276" customFormat="1" ht="24" customHeight="1">
      <c r="A19" s="442" t="s">
        <v>362</v>
      </c>
      <c r="B19" s="451">
        <v>16.8</v>
      </c>
      <c r="C19" s="444">
        <v>22.7</v>
      </c>
      <c r="D19" s="451">
        <v>28.1</v>
      </c>
      <c r="E19" s="444">
        <v>11.4</v>
      </c>
      <c r="F19" s="451">
        <v>4.3</v>
      </c>
      <c r="G19" s="444">
        <v>31.3</v>
      </c>
      <c r="H19" s="445">
        <v>66</v>
      </c>
      <c r="I19" s="452">
        <v>16</v>
      </c>
      <c r="J19" s="453"/>
      <c r="K19" s="447">
        <v>1011.8</v>
      </c>
      <c r="L19" s="448">
        <v>9.5</v>
      </c>
      <c r="M19" s="435">
        <v>4.3</v>
      </c>
      <c r="N19" s="444">
        <v>249.5</v>
      </c>
      <c r="O19" s="474" t="s">
        <v>299</v>
      </c>
      <c r="P19" s="449">
        <v>1.5</v>
      </c>
      <c r="Q19" s="449">
        <v>10.5</v>
      </c>
      <c r="R19" s="449">
        <v>14.5</v>
      </c>
      <c r="S19" s="450" t="s">
        <v>2</v>
      </c>
    </row>
    <row r="20" spans="1:19" s="276" customFormat="1" ht="24" customHeight="1">
      <c r="A20" s="442" t="s">
        <v>363</v>
      </c>
      <c r="B20" s="451">
        <v>20.4</v>
      </c>
      <c r="C20" s="444">
        <v>25.1</v>
      </c>
      <c r="D20" s="451">
        <v>29.1</v>
      </c>
      <c r="E20" s="444">
        <v>16.6</v>
      </c>
      <c r="F20" s="451">
        <v>12</v>
      </c>
      <c r="G20" s="444">
        <v>56</v>
      </c>
      <c r="H20" s="445">
        <v>77</v>
      </c>
      <c r="I20" s="452">
        <v>21</v>
      </c>
      <c r="J20" s="453"/>
      <c r="K20" s="447">
        <v>1006.7</v>
      </c>
      <c r="L20" s="448">
        <v>15.8</v>
      </c>
      <c r="M20" s="435">
        <v>5.4</v>
      </c>
      <c r="N20" s="444">
        <v>141.6</v>
      </c>
      <c r="O20" s="474" t="s">
        <v>299</v>
      </c>
      <c r="P20" s="449">
        <v>1.1</v>
      </c>
      <c r="Q20" s="449">
        <v>5.4</v>
      </c>
      <c r="R20" s="449">
        <v>9.3</v>
      </c>
      <c r="S20" s="450" t="s">
        <v>245</v>
      </c>
    </row>
    <row r="21" spans="1:19" s="276" customFormat="1" ht="24" customHeight="1">
      <c r="A21" s="442" t="s">
        <v>364</v>
      </c>
      <c r="B21" s="451">
        <v>24.6</v>
      </c>
      <c r="C21" s="444">
        <v>28.4</v>
      </c>
      <c r="D21" s="451">
        <v>33.9</v>
      </c>
      <c r="E21" s="444">
        <v>21.6</v>
      </c>
      <c r="F21" s="451">
        <v>17.5</v>
      </c>
      <c r="G21" s="444">
        <v>149</v>
      </c>
      <c r="H21" s="445">
        <v>80</v>
      </c>
      <c r="I21" s="452">
        <v>27</v>
      </c>
      <c r="J21" s="453"/>
      <c r="K21" s="447">
        <v>1005.4</v>
      </c>
      <c r="L21" s="448">
        <v>20.5</v>
      </c>
      <c r="M21" s="435">
        <v>6.5</v>
      </c>
      <c r="N21" s="444">
        <v>105.6</v>
      </c>
      <c r="O21" s="474" t="s">
        <v>299</v>
      </c>
      <c r="P21" s="449">
        <v>2</v>
      </c>
      <c r="Q21" s="449">
        <v>7.8</v>
      </c>
      <c r="R21" s="449">
        <v>14.9</v>
      </c>
      <c r="S21" s="450" t="s">
        <v>246</v>
      </c>
    </row>
    <row r="22" spans="1:19" s="276" customFormat="1" ht="24" customHeight="1">
      <c r="A22" s="442" t="s">
        <v>365</v>
      </c>
      <c r="B22" s="451">
        <v>26.4</v>
      </c>
      <c r="C22" s="444">
        <v>30.7</v>
      </c>
      <c r="D22" s="451">
        <v>35.5</v>
      </c>
      <c r="E22" s="444">
        <v>22.8</v>
      </c>
      <c r="F22" s="451">
        <v>18.3</v>
      </c>
      <c r="G22" s="444">
        <v>131.3</v>
      </c>
      <c r="H22" s="445">
        <v>78</v>
      </c>
      <c r="I22" s="452">
        <v>37</v>
      </c>
      <c r="J22" s="453"/>
      <c r="K22" s="447">
        <v>1006.1</v>
      </c>
      <c r="L22" s="448">
        <v>21.9</v>
      </c>
      <c r="M22" s="435">
        <v>5.5</v>
      </c>
      <c r="N22" s="444">
        <v>118.9</v>
      </c>
      <c r="O22" s="474" t="s">
        <v>299</v>
      </c>
      <c r="P22" s="449">
        <v>1.2</v>
      </c>
      <c r="Q22" s="449">
        <v>8.2</v>
      </c>
      <c r="R22" s="449">
        <v>12.5</v>
      </c>
      <c r="S22" s="450" t="s">
        <v>206</v>
      </c>
    </row>
    <row r="23" spans="1:19" s="276" customFormat="1" ht="24" customHeight="1">
      <c r="A23" s="442" t="s">
        <v>366</v>
      </c>
      <c r="B23" s="451">
        <v>22.1</v>
      </c>
      <c r="C23" s="444">
        <v>26.6</v>
      </c>
      <c r="D23" s="451">
        <v>29.8</v>
      </c>
      <c r="E23" s="444">
        <v>18.5</v>
      </c>
      <c r="F23" s="451">
        <v>11.8</v>
      </c>
      <c r="G23" s="444">
        <v>118.7</v>
      </c>
      <c r="H23" s="445">
        <v>78</v>
      </c>
      <c r="I23" s="452">
        <v>26</v>
      </c>
      <c r="J23" s="453"/>
      <c r="K23" s="447">
        <v>1013.4</v>
      </c>
      <c r="L23" s="448">
        <v>17.6</v>
      </c>
      <c r="M23" s="435">
        <v>6.6</v>
      </c>
      <c r="N23" s="444">
        <v>98</v>
      </c>
      <c r="O23" s="474" t="s">
        <v>299</v>
      </c>
      <c r="P23" s="449">
        <v>1.6</v>
      </c>
      <c r="Q23" s="449">
        <v>16.7</v>
      </c>
      <c r="R23" s="449">
        <v>25.6</v>
      </c>
      <c r="S23" s="450" t="s">
        <v>342</v>
      </c>
    </row>
    <row r="24" spans="1:19" s="276" customFormat="1" ht="24" customHeight="1">
      <c r="A24" s="442" t="s">
        <v>367</v>
      </c>
      <c r="B24" s="451">
        <v>16.3</v>
      </c>
      <c r="C24" s="444">
        <v>21.5</v>
      </c>
      <c r="D24" s="451">
        <v>28</v>
      </c>
      <c r="E24" s="444">
        <v>11.7</v>
      </c>
      <c r="F24" s="444">
        <v>5.6</v>
      </c>
      <c r="G24" s="444">
        <v>63.9</v>
      </c>
      <c r="H24" s="445">
        <v>73</v>
      </c>
      <c r="I24" s="452">
        <v>36</v>
      </c>
      <c r="J24" s="453"/>
      <c r="K24" s="447">
        <v>1018</v>
      </c>
      <c r="L24" s="448">
        <v>11</v>
      </c>
      <c r="M24" s="435">
        <v>4.8</v>
      </c>
      <c r="N24" s="444">
        <v>184</v>
      </c>
      <c r="O24" s="474" t="s">
        <v>299</v>
      </c>
      <c r="P24" s="449">
        <v>1.2</v>
      </c>
      <c r="Q24" s="449">
        <v>7</v>
      </c>
      <c r="R24" s="449">
        <v>11.5</v>
      </c>
      <c r="S24" s="450" t="s">
        <v>208</v>
      </c>
    </row>
    <row r="25" spans="1:19" s="276" customFormat="1" ht="24" customHeight="1">
      <c r="A25" s="442" t="s">
        <v>368</v>
      </c>
      <c r="B25" s="451">
        <v>9.3</v>
      </c>
      <c r="C25" s="444">
        <v>14.7</v>
      </c>
      <c r="D25" s="451">
        <v>21.3</v>
      </c>
      <c r="E25" s="444">
        <v>4.5</v>
      </c>
      <c r="F25" s="455">
        <v>-1.4</v>
      </c>
      <c r="G25" s="456">
        <v>130.6</v>
      </c>
      <c r="H25" s="457">
        <v>68</v>
      </c>
      <c r="I25" s="458">
        <v>21</v>
      </c>
      <c r="J25" s="458"/>
      <c r="K25" s="447">
        <v>1021.9</v>
      </c>
      <c r="L25" s="448">
        <v>3.2</v>
      </c>
      <c r="M25" s="435">
        <v>4.7</v>
      </c>
      <c r="N25" s="444">
        <v>175</v>
      </c>
      <c r="O25" s="474" t="s">
        <v>299</v>
      </c>
      <c r="P25" s="449">
        <v>1.5</v>
      </c>
      <c r="Q25" s="449">
        <v>8.5</v>
      </c>
      <c r="R25" s="459">
        <v>12.6</v>
      </c>
      <c r="S25" s="274" t="s">
        <v>209</v>
      </c>
    </row>
    <row r="26" spans="1:19" s="276" customFormat="1" ht="24" customHeight="1">
      <c r="A26" s="442" t="s">
        <v>369</v>
      </c>
      <c r="B26" s="451">
        <v>3.7</v>
      </c>
      <c r="C26" s="444">
        <v>8</v>
      </c>
      <c r="D26" s="451">
        <v>16</v>
      </c>
      <c r="E26" s="443">
        <v>-0.3</v>
      </c>
      <c r="F26" s="455">
        <v>-7.2</v>
      </c>
      <c r="G26" s="456">
        <v>31.3</v>
      </c>
      <c r="H26" s="457">
        <v>67</v>
      </c>
      <c r="I26" s="458">
        <v>15</v>
      </c>
      <c r="J26" s="458"/>
      <c r="K26" s="447">
        <v>1025.1</v>
      </c>
      <c r="L26" s="448">
        <v>-2.2</v>
      </c>
      <c r="M26" s="435">
        <v>5.6</v>
      </c>
      <c r="N26" s="444">
        <v>151.8</v>
      </c>
      <c r="O26" s="474" t="s">
        <v>299</v>
      </c>
      <c r="P26" s="449">
        <v>1.6</v>
      </c>
      <c r="Q26" s="449">
        <v>6.5</v>
      </c>
      <c r="R26" s="459">
        <v>10.4</v>
      </c>
      <c r="S26" s="274" t="s">
        <v>210</v>
      </c>
    </row>
    <row r="27" spans="1:18" s="280" customFormat="1" ht="2.25" customHeight="1">
      <c r="A27" s="277"/>
      <c r="B27" s="278"/>
      <c r="C27" s="278"/>
      <c r="D27" s="278"/>
      <c r="E27" s="278"/>
      <c r="F27" s="278"/>
      <c r="G27" s="278"/>
      <c r="H27" s="278"/>
      <c r="I27" s="278"/>
      <c r="J27" s="278"/>
      <c r="K27" s="278"/>
      <c r="L27" s="278"/>
      <c r="M27" s="279"/>
      <c r="P27" s="279"/>
      <c r="Q27" s="279"/>
      <c r="R27" s="281"/>
    </row>
    <row r="28" spans="1:18" s="285" customFormat="1" ht="3" customHeight="1" thickBot="1">
      <c r="A28" s="282"/>
      <c r="B28" s="283"/>
      <c r="C28" s="283"/>
      <c r="D28" s="283"/>
      <c r="E28" s="283"/>
      <c r="F28" s="283"/>
      <c r="G28" s="283"/>
      <c r="H28" s="283"/>
      <c r="I28" s="283"/>
      <c r="J28" s="283"/>
      <c r="K28" s="283"/>
      <c r="L28" s="283"/>
      <c r="M28" s="284"/>
      <c r="P28" s="284"/>
      <c r="Q28" s="284"/>
      <c r="R28" s="286"/>
    </row>
    <row r="29" spans="1:19" s="287" customFormat="1" ht="15" customHeight="1">
      <c r="A29" s="289" t="s">
        <v>446</v>
      </c>
      <c r="B29" s="288"/>
      <c r="C29" s="288"/>
      <c r="D29" s="288"/>
      <c r="E29" s="288"/>
      <c r="F29" s="288"/>
      <c r="G29" s="288"/>
      <c r="H29" s="288"/>
      <c r="I29" s="288"/>
      <c r="J29" s="288"/>
      <c r="K29" s="240" t="s">
        <v>444</v>
      </c>
      <c r="L29" s="288"/>
      <c r="R29" s="288"/>
      <c r="S29" s="288"/>
    </row>
    <row r="30" spans="2:13" s="265" customFormat="1" ht="15" customHeight="1">
      <c r="B30" s="266"/>
      <c r="C30" s="266"/>
      <c r="D30" s="266"/>
      <c r="E30" s="266"/>
      <c r="F30" s="266"/>
      <c r="G30" s="266"/>
      <c r="H30" s="266"/>
      <c r="I30" s="266"/>
      <c r="J30" s="266"/>
      <c r="K30" s="290"/>
      <c r="L30" s="266"/>
      <c r="M30" s="267"/>
    </row>
    <row r="31" spans="2:13" s="265" customFormat="1" ht="15" customHeight="1">
      <c r="B31" s="291"/>
      <c r="C31" s="291"/>
      <c r="D31" s="291"/>
      <c r="E31" s="291"/>
      <c r="F31" s="291"/>
      <c r="G31" s="291"/>
      <c r="H31" s="291"/>
      <c r="I31" s="291"/>
      <c r="J31" s="291"/>
      <c r="K31" s="291"/>
      <c r="L31" s="291"/>
      <c r="M31" s="291"/>
    </row>
    <row r="32" spans="2:13" s="265" customFormat="1" ht="15" customHeight="1">
      <c r="B32" s="291"/>
      <c r="C32" s="266"/>
      <c r="D32" s="266"/>
      <c r="E32" s="266"/>
      <c r="F32" s="266"/>
      <c r="G32" s="266"/>
      <c r="H32" s="266"/>
      <c r="I32" s="266"/>
      <c r="J32" s="266"/>
      <c r="K32" s="266"/>
      <c r="L32" s="266"/>
      <c r="M32" s="267"/>
    </row>
    <row r="33" spans="2:13" s="265" customFormat="1" ht="15" customHeight="1">
      <c r="B33" s="291"/>
      <c r="C33" s="266"/>
      <c r="D33" s="266"/>
      <c r="E33" s="266"/>
      <c r="F33" s="266"/>
      <c r="G33" s="266"/>
      <c r="H33" s="266"/>
      <c r="I33" s="266"/>
      <c r="J33" s="266"/>
      <c r="K33" s="266"/>
      <c r="L33" s="266"/>
      <c r="M33" s="267"/>
    </row>
    <row r="34" spans="2:16" ht="15.75">
      <c r="B34" s="530"/>
      <c r="C34" s="530"/>
      <c r="D34" s="291"/>
      <c r="E34" s="291"/>
      <c r="F34" s="291"/>
      <c r="G34" s="291"/>
      <c r="H34" s="291"/>
      <c r="I34" s="291"/>
      <c r="J34" s="291"/>
      <c r="K34" s="291"/>
      <c r="L34" s="291"/>
      <c r="M34" s="291"/>
      <c r="N34" s="291"/>
      <c r="O34" s="292"/>
      <c r="P34" s="293"/>
    </row>
    <row r="35" spans="2:16" ht="15.75">
      <c r="B35" s="530"/>
      <c r="C35" s="530"/>
      <c r="D35" s="291"/>
      <c r="E35" s="291"/>
      <c r="F35" s="291"/>
      <c r="G35" s="291"/>
      <c r="H35" s="291"/>
      <c r="I35" s="291"/>
      <c r="J35" s="291"/>
      <c r="K35" s="291"/>
      <c r="L35" s="291"/>
      <c r="M35" s="291"/>
      <c r="N35" s="291"/>
      <c r="O35" s="292"/>
      <c r="P35" s="293"/>
    </row>
    <row r="36" spans="2:16" ht="15.75">
      <c r="B36" s="530"/>
      <c r="C36" s="530"/>
      <c r="D36" s="291"/>
      <c r="E36" s="291"/>
      <c r="F36" s="291"/>
      <c r="G36" s="291"/>
      <c r="H36" s="291"/>
      <c r="I36" s="291"/>
      <c r="J36" s="291"/>
      <c r="K36" s="291"/>
      <c r="L36" s="291"/>
      <c r="M36" s="291"/>
      <c r="N36" s="291"/>
      <c r="O36" s="295"/>
      <c r="P36" s="295"/>
    </row>
    <row r="37" spans="2:16" ht="15.75">
      <c r="B37" s="530"/>
      <c r="C37" s="530"/>
      <c r="D37" s="291"/>
      <c r="E37" s="291"/>
      <c r="F37" s="291"/>
      <c r="G37" s="291"/>
      <c r="H37" s="291"/>
      <c r="I37" s="291"/>
      <c r="J37" s="291"/>
      <c r="K37" s="291"/>
      <c r="L37" s="291"/>
      <c r="M37" s="291"/>
      <c r="N37" s="291"/>
      <c r="O37" s="292"/>
      <c r="P37" s="293"/>
    </row>
    <row r="38" spans="2:16" ht="15.75">
      <c r="B38" s="530"/>
      <c r="C38" s="530"/>
      <c r="D38" s="291"/>
      <c r="E38" s="291"/>
      <c r="F38" s="291"/>
      <c r="G38" s="291"/>
      <c r="H38" s="291"/>
      <c r="I38" s="291"/>
      <c r="J38" s="291"/>
      <c r="K38" s="291"/>
      <c r="L38" s="291"/>
      <c r="M38" s="291"/>
      <c r="N38" s="291"/>
      <c r="O38" s="292"/>
      <c r="P38" s="293"/>
    </row>
    <row r="39" spans="2:14" ht="15.75">
      <c r="B39" s="291"/>
      <c r="D39" s="291"/>
      <c r="E39" s="291"/>
      <c r="F39" s="291"/>
      <c r="G39" s="291"/>
      <c r="H39" s="291"/>
      <c r="I39" s="291"/>
      <c r="J39" s="291"/>
      <c r="K39" s="291"/>
      <c r="L39" s="291"/>
      <c r="M39" s="291"/>
      <c r="N39" s="291"/>
    </row>
    <row r="40" ht="15.75">
      <c r="B40" s="291"/>
    </row>
    <row r="41" spans="2:34" ht="15.75">
      <c r="B41" s="291"/>
      <c r="C41" s="298"/>
      <c r="D41" s="295"/>
      <c r="E41" s="295"/>
      <c r="F41" s="295"/>
      <c r="G41" s="295"/>
      <c r="H41" s="295"/>
      <c r="I41" s="295"/>
      <c r="J41" s="295"/>
      <c r="K41" s="295"/>
      <c r="L41" s="295"/>
      <c r="M41" s="295"/>
      <c r="N41" s="295"/>
      <c r="O41" s="295"/>
      <c r="P41" s="295"/>
      <c r="Q41" s="295"/>
      <c r="R41" s="295"/>
      <c r="S41" s="295"/>
      <c r="T41" s="295"/>
      <c r="U41" s="295"/>
      <c r="V41" s="295"/>
      <c r="W41" s="295"/>
      <c r="X41" s="295"/>
      <c r="Y41" s="295"/>
      <c r="Z41" s="295"/>
      <c r="AA41" s="295"/>
      <c r="AB41" s="295"/>
      <c r="AC41" s="295"/>
      <c r="AD41" s="295"/>
      <c r="AE41" s="295"/>
      <c r="AF41" s="295"/>
      <c r="AG41" s="295"/>
      <c r="AH41" s="295"/>
    </row>
    <row r="42" spans="2:34" ht="15.75">
      <c r="B42" s="291"/>
      <c r="C42" s="299"/>
      <c r="D42" s="291"/>
      <c r="E42" s="291"/>
      <c r="F42" s="291"/>
      <c r="G42" s="291"/>
      <c r="H42" s="291"/>
      <c r="I42" s="291"/>
      <c r="J42" s="291"/>
      <c r="K42" s="291"/>
      <c r="L42" s="291"/>
      <c r="M42" s="291"/>
      <c r="N42" s="291"/>
      <c r="O42" s="291"/>
      <c r="P42" s="291"/>
      <c r="Q42" s="291"/>
      <c r="R42" s="291"/>
      <c r="S42" s="291"/>
      <c r="T42" s="291"/>
      <c r="U42" s="291"/>
      <c r="V42" s="291"/>
      <c r="W42" s="291"/>
      <c r="X42" s="291"/>
      <c r="Y42" s="291"/>
      <c r="Z42" s="291"/>
      <c r="AA42" s="291"/>
      <c r="AB42" s="291"/>
      <c r="AC42" s="291"/>
      <c r="AD42" s="291"/>
      <c r="AE42" s="299"/>
      <c r="AF42" s="299"/>
      <c r="AG42" s="299"/>
      <c r="AH42" s="298"/>
    </row>
    <row r="43" spans="3:34" ht="15.75">
      <c r="C43" s="299"/>
      <c r="D43" s="291"/>
      <c r="E43" s="291"/>
      <c r="F43" s="291"/>
      <c r="G43" s="291"/>
      <c r="H43" s="291"/>
      <c r="I43" s="291"/>
      <c r="J43" s="291"/>
      <c r="K43" s="291"/>
      <c r="L43" s="291"/>
      <c r="M43" s="291"/>
      <c r="N43" s="291"/>
      <c r="O43" s="291"/>
      <c r="P43" s="291"/>
      <c r="Q43" s="291"/>
      <c r="R43" s="291"/>
      <c r="S43" s="291"/>
      <c r="T43" s="291"/>
      <c r="U43" s="291"/>
      <c r="V43" s="291"/>
      <c r="W43" s="291"/>
      <c r="X43" s="291"/>
      <c r="Y43" s="291"/>
      <c r="Z43" s="291"/>
      <c r="AA43" s="291"/>
      <c r="AB43" s="291"/>
      <c r="AC43" s="291"/>
      <c r="AD43" s="291"/>
      <c r="AE43" s="291"/>
      <c r="AF43" s="291"/>
      <c r="AG43" s="291"/>
      <c r="AH43" s="298"/>
    </row>
    <row r="44" spans="3:36" ht="15.75">
      <c r="C44" s="299"/>
      <c r="D44" s="529"/>
      <c r="E44" s="299"/>
      <c r="F44" s="291"/>
      <c r="G44" s="291"/>
      <c r="H44" s="291"/>
      <c r="I44" s="291"/>
      <c r="J44" s="291"/>
      <c r="K44" s="291"/>
      <c r="L44" s="291"/>
      <c r="M44" s="291"/>
      <c r="N44" s="291"/>
      <c r="O44" s="291"/>
      <c r="P44" s="291"/>
      <c r="Q44" s="291"/>
      <c r="R44" s="291"/>
      <c r="S44" s="291"/>
      <c r="T44" s="291"/>
      <c r="U44" s="291"/>
      <c r="V44" s="291"/>
      <c r="W44" s="291"/>
      <c r="X44" s="291"/>
      <c r="Y44" s="291"/>
      <c r="Z44" s="291"/>
      <c r="AA44" s="291"/>
      <c r="AB44" s="291"/>
      <c r="AC44" s="291"/>
      <c r="AD44" s="291"/>
      <c r="AE44" s="291"/>
      <c r="AF44" s="291"/>
      <c r="AG44" s="291"/>
      <c r="AH44" s="291"/>
      <c r="AI44" s="291"/>
      <c r="AJ44" s="298"/>
    </row>
    <row r="45" spans="3:36" ht="15.75">
      <c r="C45" s="299"/>
      <c r="D45" s="529"/>
      <c r="E45" s="291"/>
      <c r="F45" s="291"/>
      <c r="G45" s="291"/>
      <c r="H45" s="291"/>
      <c r="I45" s="291"/>
      <c r="J45" s="291"/>
      <c r="K45" s="291"/>
      <c r="L45" s="291"/>
      <c r="M45" s="291"/>
      <c r="N45" s="291"/>
      <c r="O45" s="291"/>
      <c r="P45" s="291"/>
      <c r="Q45" s="291"/>
      <c r="R45" s="291"/>
      <c r="S45" s="291"/>
      <c r="T45" s="291"/>
      <c r="U45" s="291"/>
      <c r="V45" s="291"/>
      <c r="W45" s="291"/>
      <c r="X45" s="291"/>
      <c r="Y45" s="291"/>
      <c r="Z45" s="291"/>
      <c r="AA45" s="291"/>
      <c r="AB45" s="291"/>
      <c r="AC45" s="291"/>
      <c r="AD45" s="291"/>
      <c r="AE45" s="291"/>
      <c r="AF45" s="291"/>
      <c r="AG45" s="299"/>
      <c r="AH45" s="299"/>
      <c r="AI45" s="299"/>
      <c r="AJ45" s="298"/>
    </row>
    <row r="46" spans="3:36" ht="15.75">
      <c r="C46" s="299"/>
      <c r="D46" s="529"/>
      <c r="E46" s="291"/>
      <c r="F46" s="291"/>
      <c r="G46" s="291"/>
      <c r="H46" s="291"/>
      <c r="I46" s="291"/>
      <c r="J46" s="291"/>
      <c r="K46" s="291"/>
      <c r="L46" s="291"/>
      <c r="M46" s="291"/>
      <c r="N46" s="291"/>
      <c r="O46" s="291"/>
      <c r="P46" s="291"/>
      <c r="Q46" s="291"/>
      <c r="R46" s="291"/>
      <c r="S46" s="291"/>
      <c r="T46" s="291"/>
      <c r="U46" s="291"/>
      <c r="V46" s="291"/>
      <c r="W46" s="291"/>
      <c r="X46" s="291"/>
      <c r="Y46" s="291"/>
      <c r="Z46" s="291"/>
      <c r="AA46" s="291"/>
      <c r="AB46" s="291"/>
      <c r="AC46" s="291"/>
      <c r="AD46" s="291"/>
      <c r="AE46" s="291"/>
      <c r="AF46" s="291"/>
      <c r="AG46" s="291"/>
      <c r="AH46" s="291"/>
      <c r="AI46" s="291"/>
      <c r="AJ46" s="298"/>
    </row>
    <row r="47" spans="3:36" ht="15.75">
      <c r="C47" s="529"/>
      <c r="D47" s="529"/>
      <c r="E47" s="291"/>
      <c r="F47" s="291"/>
      <c r="G47" s="291"/>
      <c r="H47" s="291"/>
      <c r="I47" s="291"/>
      <c r="J47" s="291"/>
      <c r="K47" s="291"/>
      <c r="L47" s="291"/>
      <c r="M47" s="291"/>
      <c r="N47" s="291"/>
      <c r="O47" s="291"/>
      <c r="P47" s="291"/>
      <c r="Q47" s="291"/>
      <c r="R47" s="291"/>
      <c r="S47" s="291"/>
      <c r="T47" s="291"/>
      <c r="U47" s="291"/>
      <c r="V47" s="291"/>
      <c r="W47" s="291"/>
      <c r="X47" s="291"/>
      <c r="Y47" s="291"/>
      <c r="Z47" s="291"/>
      <c r="AA47" s="291"/>
      <c r="AB47" s="291"/>
      <c r="AC47" s="291"/>
      <c r="AD47" s="291"/>
      <c r="AE47" s="291"/>
      <c r="AF47" s="291"/>
      <c r="AG47" s="299"/>
      <c r="AH47" s="299"/>
      <c r="AI47" s="299"/>
      <c r="AJ47" s="298"/>
    </row>
    <row r="48" spans="3:36" ht="15.75">
      <c r="C48" s="529"/>
      <c r="D48" s="529"/>
      <c r="E48" s="291"/>
      <c r="F48" s="291"/>
      <c r="G48" s="291"/>
      <c r="H48" s="291"/>
      <c r="I48" s="291"/>
      <c r="J48" s="291"/>
      <c r="K48" s="291"/>
      <c r="L48" s="291"/>
      <c r="M48" s="291"/>
      <c r="N48" s="291"/>
      <c r="O48" s="291"/>
      <c r="P48" s="291"/>
      <c r="Q48" s="291"/>
      <c r="R48" s="291"/>
      <c r="S48" s="291"/>
      <c r="T48" s="291"/>
      <c r="U48" s="291"/>
      <c r="V48" s="291"/>
      <c r="W48" s="291"/>
      <c r="X48" s="291"/>
      <c r="Y48" s="291"/>
      <c r="Z48" s="291"/>
      <c r="AA48" s="291"/>
      <c r="AB48" s="291"/>
      <c r="AC48" s="291"/>
      <c r="AD48" s="291"/>
      <c r="AE48" s="291"/>
      <c r="AF48" s="291"/>
      <c r="AG48" s="291"/>
      <c r="AH48" s="291"/>
      <c r="AI48" s="291"/>
      <c r="AJ48" s="298"/>
    </row>
    <row r="49" spans="3:36" ht="15.75">
      <c r="C49" s="529"/>
      <c r="D49" s="529"/>
      <c r="E49" s="291"/>
      <c r="F49" s="291"/>
      <c r="G49" s="291"/>
      <c r="H49" s="291"/>
      <c r="I49" s="291"/>
      <c r="J49" s="291"/>
      <c r="K49" s="291"/>
      <c r="L49" s="291"/>
      <c r="M49" s="291"/>
      <c r="N49" s="291"/>
      <c r="O49" s="291"/>
      <c r="P49" s="291"/>
      <c r="Q49" s="291"/>
      <c r="R49" s="291"/>
      <c r="S49" s="291"/>
      <c r="T49" s="291"/>
      <c r="U49" s="291"/>
      <c r="V49" s="291"/>
      <c r="W49" s="291"/>
      <c r="X49" s="291"/>
      <c r="Y49" s="291"/>
      <c r="Z49" s="291"/>
      <c r="AA49" s="291"/>
      <c r="AB49" s="291"/>
      <c r="AC49" s="291"/>
      <c r="AD49" s="291"/>
      <c r="AE49" s="291"/>
      <c r="AF49" s="291"/>
      <c r="AG49" s="291"/>
      <c r="AH49" s="291"/>
      <c r="AI49" s="299"/>
      <c r="AJ49" s="298"/>
    </row>
    <row r="50" spans="3:36" ht="15.75">
      <c r="C50" s="529"/>
      <c r="D50" s="529"/>
      <c r="E50" s="291"/>
      <c r="F50" s="291"/>
      <c r="G50" s="291"/>
      <c r="H50" s="291"/>
      <c r="I50" s="291"/>
      <c r="J50" s="291"/>
      <c r="K50" s="291"/>
      <c r="L50" s="291"/>
      <c r="M50" s="291"/>
      <c r="N50" s="291"/>
      <c r="O50" s="291"/>
      <c r="P50" s="291"/>
      <c r="Q50" s="291"/>
      <c r="R50" s="291"/>
      <c r="S50" s="291"/>
      <c r="T50" s="291"/>
      <c r="U50" s="291"/>
      <c r="V50" s="291"/>
      <c r="W50" s="291"/>
      <c r="X50" s="291"/>
      <c r="Y50" s="291"/>
      <c r="Z50" s="291"/>
      <c r="AA50" s="291"/>
      <c r="AB50" s="291"/>
      <c r="AC50" s="291"/>
      <c r="AD50" s="291"/>
      <c r="AE50" s="291"/>
      <c r="AF50" s="291"/>
      <c r="AG50" s="291"/>
      <c r="AH50" s="291"/>
      <c r="AI50" s="291"/>
      <c r="AJ50" s="298"/>
    </row>
    <row r="51" spans="3:36" ht="15.75">
      <c r="C51" s="529"/>
      <c r="D51" s="529"/>
      <c r="E51" s="291"/>
      <c r="F51" s="291"/>
      <c r="G51" s="291"/>
      <c r="H51" s="291"/>
      <c r="I51" s="291"/>
      <c r="J51" s="291"/>
      <c r="K51" s="291"/>
      <c r="L51" s="291"/>
      <c r="M51" s="291"/>
      <c r="N51" s="291"/>
      <c r="O51" s="291"/>
      <c r="P51" s="291"/>
      <c r="Q51" s="291"/>
      <c r="R51" s="291"/>
      <c r="S51" s="291"/>
      <c r="T51" s="291"/>
      <c r="U51" s="291"/>
      <c r="V51" s="291"/>
      <c r="W51" s="291"/>
      <c r="X51" s="291"/>
      <c r="Y51" s="291"/>
      <c r="Z51" s="291"/>
      <c r="AA51" s="291"/>
      <c r="AB51" s="291"/>
      <c r="AC51" s="291"/>
      <c r="AD51" s="291"/>
      <c r="AE51" s="291"/>
      <c r="AF51" s="291"/>
      <c r="AG51" s="291"/>
      <c r="AH51" s="291"/>
      <c r="AI51" s="291"/>
      <c r="AJ51" s="298"/>
    </row>
    <row r="52" spans="3:36" ht="15.75">
      <c r="C52" s="529"/>
      <c r="D52" s="529"/>
      <c r="E52" s="291"/>
      <c r="F52" s="291"/>
      <c r="G52" s="291"/>
      <c r="H52" s="291"/>
      <c r="I52" s="291"/>
      <c r="J52" s="291"/>
      <c r="K52" s="291"/>
      <c r="L52" s="291"/>
      <c r="M52" s="291"/>
      <c r="N52" s="291"/>
      <c r="O52" s="291"/>
      <c r="P52" s="291"/>
      <c r="Q52" s="291"/>
      <c r="R52" s="291"/>
      <c r="S52" s="291"/>
      <c r="T52" s="291"/>
      <c r="U52" s="291"/>
      <c r="V52" s="291"/>
      <c r="W52" s="291"/>
      <c r="X52" s="291"/>
      <c r="Y52" s="291"/>
      <c r="Z52" s="291"/>
      <c r="AA52" s="291"/>
      <c r="AB52" s="291"/>
      <c r="AC52" s="291"/>
      <c r="AD52" s="291"/>
      <c r="AE52" s="291"/>
      <c r="AF52" s="291"/>
      <c r="AG52" s="299"/>
      <c r="AH52" s="299"/>
      <c r="AI52" s="299"/>
      <c r="AJ52" s="298"/>
    </row>
    <row r="53" spans="3:36" ht="15.75">
      <c r="C53" s="529"/>
      <c r="D53" s="529"/>
      <c r="E53" s="291"/>
      <c r="F53" s="291"/>
      <c r="G53" s="291"/>
      <c r="H53" s="291"/>
      <c r="I53" s="291"/>
      <c r="J53" s="291"/>
      <c r="K53" s="291"/>
      <c r="L53" s="291"/>
      <c r="M53" s="291"/>
      <c r="N53" s="291"/>
      <c r="O53" s="291"/>
      <c r="P53" s="291"/>
      <c r="Q53" s="291"/>
      <c r="R53" s="291"/>
      <c r="S53" s="291"/>
      <c r="T53" s="291"/>
      <c r="U53" s="291"/>
      <c r="V53" s="291"/>
      <c r="W53" s="291"/>
      <c r="X53" s="291"/>
      <c r="Y53" s="291"/>
      <c r="Z53" s="291"/>
      <c r="AA53" s="291"/>
      <c r="AB53" s="291"/>
      <c r="AC53" s="291"/>
      <c r="AD53" s="291"/>
      <c r="AE53" s="291"/>
      <c r="AF53" s="291"/>
      <c r="AG53" s="291"/>
      <c r="AH53" s="291"/>
      <c r="AI53" s="291"/>
      <c r="AJ53" s="298"/>
    </row>
    <row r="54" spans="3:36" ht="15.75">
      <c r="C54" s="529"/>
      <c r="D54" s="529"/>
      <c r="E54" s="291"/>
      <c r="F54" s="291"/>
      <c r="G54" s="291"/>
      <c r="H54" s="291"/>
      <c r="I54" s="291"/>
      <c r="J54" s="291"/>
      <c r="K54" s="291"/>
      <c r="L54" s="291"/>
      <c r="M54" s="291"/>
      <c r="N54" s="291"/>
      <c r="O54" s="291"/>
      <c r="P54" s="291"/>
      <c r="Q54" s="291"/>
      <c r="R54" s="291"/>
      <c r="S54" s="291"/>
      <c r="T54" s="291"/>
      <c r="U54" s="291"/>
      <c r="V54" s="291"/>
      <c r="W54" s="291"/>
      <c r="X54" s="291"/>
      <c r="Y54" s="291"/>
      <c r="Z54" s="291"/>
      <c r="AA54" s="291"/>
      <c r="AB54" s="291"/>
      <c r="AC54" s="291"/>
      <c r="AD54" s="291"/>
      <c r="AE54" s="291"/>
      <c r="AF54" s="291"/>
      <c r="AG54" s="291"/>
      <c r="AH54" s="291"/>
      <c r="AI54" s="299"/>
      <c r="AJ54" s="298"/>
    </row>
    <row r="55" spans="3:36" ht="15.75">
      <c r="C55" s="529"/>
      <c r="D55" s="529"/>
      <c r="E55" s="291"/>
      <c r="F55" s="291"/>
      <c r="G55" s="291"/>
      <c r="H55" s="291"/>
      <c r="I55" s="291"/>
      <c r="J55" s="291"/>
      <c r="K55" s="291"/>
      <c r="L55" s="291"/>
      <c r="M55" s="291"/>
      <c r="N55" s="291"/>
      <c r="O55" s="291"/>
      <c r="P55" s="291"/>
      <c r="Q55" s="291"/>
      <c r="R55" s="291"/>
      <c r="S55" s="291"/>
      <c r="T55" s="291"/>
      <c r="U55" s="291"/>
      <c r="V55" s="291"/>
      <c r="W55" s="291"/>
      <c r="X55" s="291"/>
      <c r="Y55" s="291"/>
      <c r="Z55" s="291"/>
      <c r="AA55" s="291"/>
      <c r="AB55" s="291"/>
      <c r="AC55" s="291"/>
      <c r="AD55" s="291"/>
      <c r="AE55" s="291"/>
      <c r="AF55" s="291"/>
      <c r="AG55" s="291"/>
      <c r="AH55" s="291"/>
      <c r="AI55" s="291"/>
      <c r="AJ55" s="298"/>
    </row>
    <row r="56" spans="3:36" ht="15.75">
      <c r="C56" s="529"/>
      <c r="D56" s="529"/>
      <c r="E56" s="291"/>
      <c r="F56" s="291"/>
      <c r="G56" s="291"/>
      <c r="H56" s="291"/>
      <c r="I56" s="291"/>
      <c r="J56" s="291"/>
      <c r="K56" s="291"/>
      <c r="L56" s="291"/>
      <c r="M56" s="291"/>
      <c r="N56" s="291"/>
      <c r="O56" s="291"/>
      <c r="P56" s="291"/>
      <c r="Q56" s="291"/>
      <c r="R56" s="291"/>
      <c r="S56" s="291"/>
      <c r="T56" s="291"/>
      <c r="U56" s="291"/>
      <c r="V56" s="291"/>
      <c r="W56" s="291"/>
      <c r="X56" s="291"/>
      <c r="Y56" s="291"/>
      <c r="Z56" s="291"/>
      <c r="AA56" s="291"/>
      <c r="AB56" s="291"/>
      <c r="AC56" s="291"/>
      <c r="AD56" s="291"/>
      <c r="AE56" s="291"/>
      <c r="AF56" s="291"/>
      <c r="AG56" s="291"/>
      <c r="AH56" s="291"/>
      <c r="AI56" s="299"/>
      <c r="AJ56" s="298"/>
    </row>
    <row r="57" spans="3:36" ht="15.75">
      <c r="C57" s="529"/>
      <c r="D57" s="529"/>
      <c r="E57" s="299"/>
      <c r="F57" s="291"/>
      <c r="G57" s="291"/>
      <c r="H57" s="291"/>
      <c r="I57" s="291"/>
      <c r="J57" s="291"/>
      <c r="K57" s="291"/>
      <c r="L57" s="291"/>
      <c r="M57" s="291"/>
      <c r="N57" s="291"/>
      <c r="O57" s="291"/>
      <c r="P57" s="291"/>
      <c r="Q57" s="291"/>
      <c r="R57" s="291"/>
      <c r="S57" s="291"/>
      <c r="T57" s="291"/>
      <c r="U57" s="291"/>
      <c r="V57" s="291"/>
      <c r="W57" s="291"/>
      <c r="X57" s="291"/>
      <c r="Y57" s="291"/>
      <c r="Z57" s="291"/>
      <c r="AA57" s="291"/>
      <c r="AB57" s="291"/>
      <c r="AC57" s="291"/>
      <c r="AD57" s="291"/>
      <c r="AE57" s="291"/>
      <c r="AF57" s="291"/>
      <c r="AG57" s="291"/>
      <c r="AH57" s="291"/>
      <c r="AI57" s="291"/>
      <c r="AJ57" s="298"/>
    </row>
    <row r="58" spans="3:36" ht="15.75">
      <c r="C58" s="529"/>
      <c r="D58" s="529"/>
      <c r="E58" s="299"/>
      <c r="F58" s="291"/>
      <c r="G58" s="291"/>
      <c r="H58" s="291"/>
      <c r="I58" s="291"/>
      <c r="J58" s="291"/>
      <c r="K58" s="291"/>
      <c r="L58" s="291"/>
      <c r="M58" s="291"/>
      <c r="N58" s="291"/>
      <c r="O58" s="291"/>
      <c r="P58" s="291"/>
      <c r="Q58" s="291"/>
      <c r="R58" s="291"/>
      <c r="S58" s="291"/>
      <c r="T58" s="291"/>
      <c r="U58" s="291"/>
      <c r="V58" s="291"/>
      <c r="W58" s="291"/>
      <c r="X58" s="291"/>
      <c r="Y58" s="291"/>
      <c r="Z58" s="291"/>
      <c r="AA58" s="291"/>
      <c r="AB58" s="291"/>
      <c r="AC58" s="291"/>
      <c r="AD58" s="291"/>
      <c r="AE58" s="291"/>
      <c r="AF58" s="291"/>
      <c r="AG58" s="291"/>
      <c r="AH58" s="291"/>
      <c r="AI58" s="291"/>
      <c r="AJ58" s="298"/>
    </row>
    <row r="59" spans="3:36" ht="15.75">
      <c r="C59" s="529"/>
      <c r="D59" s="529"/>
      <c r="E59" s="299"/>
      <c r="F59" s="291"/>
      <c r="G59" s="291"/>
      <c r="H59" s="291"/>
      <c r="I59" s="291"/>
      <c r="J59" s="291"/>
      <c r="K59" s="291"/>
      <c r="L59" s="291"/>
      <c r="M59" s="291"/>
      <c r="N59" s="291"/>
      <c r="O59" s="291"/>
      <c r="P59" s="291"/>
      <c r="Q59" s="291"/>
      <c r="R59" s="291"/>
      <c r="S59" s="291"/>
      <c r="T59" s="291"/>
      <c r="U59" s="291"/>
      <c r="V59" s="291"/>
      <c r="W59" s="291"/>
      <c r="X59" s="291"/>
      <c r="Y59" s="291"/>
      <c r="Z59" s="291"/>
      <c r="AA59" s="291"/>
      <c r="AB59" s="291"/>
      <c r="AC59" s="291"/>
      <c r="AD59" s="291"/>
      <c r="AE59" s="291"/>
      <c r="AF59" s="291"/>
      <c r="AG59" s="291"/>
      <c r="AH59" s="291"/>
      <c r="AI59" s="299"/>
      <c r="AJ59" s="298"/>
    </row>
    <row r="60" spans="3:36" ht="15.75">
      <c r="C60" s="529"/>
      <c r="D60" s="529"/>
      <c r="E60" s="299"/>
      <c r="F60" s="291"/>
      <c r="G60" s="291"/>
      <c r="H60" s="291"/>
      <c r="I60" s="291"/>
      <c r="J60" s="291"/>
      <c r="K60" s="291"/>
      <c r="L60" s="291"/>
      <c r="M60" s="291"/>
      <c r="N60" s="291"/>
      <c r="O60" s="291"/>
      <c r="P60" s="291"/>
      <c r="Q60" s="291"/>
      <c r="R60" s="291"/>
      <c r="S60" s="291"/>
      <c r="T60" s="291"/>
      <c r="U60" s="291"/>
      <c r="V60" s="291"/>
      <c r="W60" s="291"/>
      <c r="X60" s="291"/>
      <c r="Y60" s="291"/>
      <c r="Z60" s="291"/>
      <c r="AA60" s="291"/>
      <c r="AB60" s="291"/>
      <c r="AC60" s="291"/>
      <c r="AD60" s="291"/>
      <c r="AE60" s="291"/>
      <c r="AF60" s="291"/>
      <c r="AG60" s="291"/>
      <c r="AH60" s="291"/>
      <c r="AI60" s="291"/>
      <c r="AJ60" s="298"/>
    </row>
    <row r="61" spans="3:36" ht="15.75">
      <c r="C61" s="529"/>
      <c r="D61" s="529"/>
      <c r="E61" s="299"/>
      <c r="F61" s="291"/>
      <c r="G61" s="291"/>
      <c r="H61" s="291"/>
      <c r="I61" s="291"/>
      <c r="J61" s="291"/>
      <c r="K61" s="291"/>
      <c r="L61" s="291"/>
      <c r="M61" s="291"/>
      <c r="N61" s="291"/>
      <c r="O61" s="291"/>
      <c r="P61" s="291"/>
      <c r="Q61" s="291"/>
      <c r="R61" s="291"/>
      <c r="S61" s="291"/>
      <c r="T61" s="291"/>
      <c r="U61" s="291"/>
      <c r="V61" s="291"/>
      <c r="W61" s="291"/>
      <c r="X61" s="291"/>
      <c r="Y61" s="291"/>
      <c r="Z61" s="291"/>
      <c r="AA61" s="291"/>
      <c r="AB61" s="291"/>
      <c r="AC61" s="291"/>
      <c r="AD61" s="291"/>
      <c r="AE61" s="291"/>
      <c r="AF61" s="291"/>
      <c r="AG61" s="291"/>
      <c r="AH61" s="291"/>
      <c r="AI61" s="299"/>
      <c r="AJ61" s="298"/>
    </row>
    <row r="62" spans="3:36" ht="15.75">
      <c r="C62" s="529"/>
      <c r="D62" s="529"/>
      <c r="E62" s="299"/>
      <c r="F62" s="291"/>
      <c r="G62" s="291"/>
      <c r="H62" s="291"/>
      <c r="I62" s="291"/>
      <c r="J62" s="291"/>
      <c r="K62" s="291"/>
      <c r="L62" s="291"/>
      <c r="M62" s="291"/>
      <c r="N62" s="291"/>
      <c r="O62" s="291"/>
      <c r="P62" s="291"/>
      <c r="Q62" s="291"/>
      <c r="R62" s="291"/>
      <c r="S62" s="291"/>
      <c r="T62" s="291"/>
      <c r="U62" s="291"/>
      <c r="V62" s="291"/>
      <c r="W62" s="291"/>
      <c r="X62" s="291"/>
      <c r="Y62" s="291"/>
      <c r="Z62" s="291"/>
      <c r="AA62" s="291"/>
      <c r="AB62" s="291"/>
      <c r="AC62" s="291"/>
      <c r="AD62" s="291"/>
      <c r="AE62" s="291"/>
      <c r="AF62" s="291"/>
      <c r="AG62" s="291"/>
      <c r="AH62" s="291"/>
      <c r="AI62" s="291"/>
      <c r="AJ62" s="298"/>
    </row>
    <row r="63" spans="3:36" ht="15.75">
      <c r="C63" s="529"/>
      <c r="D63" s="529"/>
      <c r="E63" s="299"/>
      <c r="F63" s="295"/>
      <c r="G63" s="295"/>
      <c r="H63" s="295"/>
      <c r="I63" s="295"/>
      <c r="J63" s="295"/>
      <c r="K63" s="295"/>
      <c r="L63" s="295"/>
      <c r="M63" s="295"/>
      <c r="N63" s="295"/>
      <c r="O63" s="295"/>
      <c r="P63" s="295"/>
      <c r="Q63" s="295"/>
      <c r="R63" s="295"/>
      <c r="S63" s="295"/>
      <c r="T63" s="295"/>
      <c r="U63" s="295"/>
      <c r="V63" s="295"/>
      <c r="W63" s="295"/>
      <c r="X63" s="295"/>
      <c r="Y63" s="295"/>
      <c r="Z63" s="295"/>
      <c r="AA63" s="295"/>
      <c r="AB63" s="295"/>
      <c r="AC63" s="295"/>
      <c r="AD63" s="295"/>
      <c r="AE63" s="295"/>
      <c r="AF63" s="295"/>
      <c r="AG63" s="295"/>
      <c r="AH63" s="295"/>
      <c r="AI63" s="295"/>
      <c r="AJ63" s="295"/>
    </row>
    <row r="64" spans="3:35" ht="15.75">
      <c r="C64" s="529"/>
      <c r="D64" s="529"/>
      <c r="E64" s="291"/>
      <c r="F64" s="291"/>
      <c r="G64" s="291"/>
      <c r="H64" s="291"/>
      <c r="I64" s="291"/>
      <c r="J64" s="291"/>
      <c r="K64" s="291"/>
      <c r="L64" s="291"/>
      <c r="M64" s="291"/>
      <c r="N64" s="291"/>
      <c r="O64" s="291"/>
      <c r="P64" s="291"/>
      <c r="Q64" s="291"/>
      <c r="R64" s="291"/>
      <c r="S64" s="291"/>
      <c r="T64" s="291"/>
      <c r="U64" s="291"/>
      <c r="V64" s="291"/>
      <c r="W64" s="291"/>
      <c r="X64" s="291"/>
      <c r="Y64" s="291"/>
      <c r="Z64" s="291"/>
      <c r="AA64" s="291"/>
      <c r="AB64" s="291"/>
      <c r="AC64" s="291"/>
      <c r="AD64" s="291"/>
      <c r="AE64" s="291"/>
      <c r="AF64" s="291"/>
      <c r="AG64" s="291"/>
      <c r="AH64" s="529"/>
      <c r="AI64" s="300"/>
    </row>
    <row r="65" spans="3:35" ht="15.75">
      <c r="C65" s="529"/>
      <c r="D65" s="529"/>
      <c r="E65" s="291"/>
      <c r="F65" s="291"/>
      <c r="G65" s="291"/>
      <c r="H65" s="291"/>
      <c r="I65" s="291"/>
      <c r="J65" s="291"/>
      <c r="K65" s="291"/>
      <c r="L65" s="291"/>
      <c r="M65" s="291"/>
      <c r="N65" s="291"/>
      <c r="O65" s="291"/>
      <c r="P65" s="291"/>
      <c r="Q65" s="291"/>
      <c r="R65" s="291"/>
      <c r="S65" s="291"/>
      <c r="T65" s="291"/>
      <c r="U65" s="291"/>
      <c r="V65" s="291"/>
      <c r="W65" s="291"/>
      <c r="X65" s="291"/>
      <c r="Y65" s="291"/>
      <c r="Z65" s="291"/>
      <c r="AA65" s="291"/>
      <c r="AB65" s="291"/>
      <c r="AC65" s="291"/>
      <c r="AD65" s="291"/>
      <c r="AE65" s="291"/>
      <c r="AF65" s="291"/>
      <c r="AG65" s="291"/>
      <c r="AH65" s="529"/>
      <c r="AI65" s="300"/>
    </row>
    <row r="66" spans="3:35" ht="15.75">
      <c r="C66" s="529"/>
      <c r="D66" s="529"/>
      <c r="E66" s="291"/>
      <c r="F66" s="291"/>
      <c r="G66" s="291"/>
      <c r="H66" s="291"/>
      <c r="I66" s="291"/>
      <c r="J66" s="291"/>
      <c r="K66" s="291"/>
      <c r="L66" s="291"/>
      <c r="M66" s="291"/>
      <c r="N66" s="291"/>
      <c r="O66" s="291"/>
      <c r="P66" s="291"/>
      <c r="Q66" s="291"/>
      <c r="R66" s="291"/>
      <c r="S66" s="291"/>
      <c r="T66" s="291"/>
      <c r="U66" s="291"/>
      <c r="V66" s="291"/>
      <c r="W66" s="291"/>
      <c r="X66" s="291"/>
      <c r="Y66" s="291"/>
      <c r="Z66" s="291"/>
      <c r="AA66" s="291"/>
      <c r="AB66" s="291"/>
      <c r="AC66" s="291"/>
      <c r="AD66" s="291"/>
      <c r="AE66" s="291"/>
      <c r="AF66" s="291"/>
      <c r="AG66" s="291"/>
      <c r="AH66" s="291"/>
      <c r="AI66" s="298"/>
    </row>
    <row r="67" spans="3:35" ht="15.75">
      <c r="C67" s="529"/>
      <c r="D67" s="529"/>
      <c r="E67" s="291"/>
      <c r="F67" s="291"/>
      <c r="G67" s="291"/>
      <c r="H67" s="291"/>
      <c r="I67" s="291"/>
      <c r="J67" s="291"/>
      <c r="K67" s="291"/>
      <c r="L67" s="291"/>
      <c r="M67" s="291"/>
      <c r="N67" s="291"/>
      <c r="O67" s="291"/>
      <c r="P67" s="291"/>
      <c r="Q67" s="291"/>
      <c r="R67" s="291"/>
      <c r="S67" s="291"/>
      <c r="T67" s="291"/>
      <c r="U67" s="291"/>
      <c r="V67" s="291"/>
      <c r="W67" s="291"/>
      <c r="X67" s="291"/>
      <c r="Y67" s="291"/>
      <c r="Z67" s="291"/>
      <c r="AA67" s="291"/>
      <c r="AB67" s="291"/>
      <c r="AC67" s="291"/>
      <c r="AD67" s="291"/>
      <c r="AE67" s="291"/>
      <c r="AF67" s="291"/>
      <c r="AG67" s="291"/>
      <c r="AH67" s="291"/>
      <c r="AI67" s="298"/>
    </row>
    <row r="68" spans="3:35" ht="15.75">
      <c r="C68" s="529"/>
      <c r="D68" s="299"/>
      <c r="E68" s="295"/>
      <c r="F68" s="295"/>
      <c r="G68" s="295"/>
      <c r="H68" s="295"/>
      <c r="I68" s="295"/>
      <c r="J68" s="295"/>
      <c r="K68" s="295"/>
      <c r="L68" s="295"/>
      <c r="M68" s="295"/>
      <c r="N68" s="295"/>
      <c r="O68" s="295"/>
      <c r="P68" s="295"/>
      <c r="Q68" s="295"/>
      <c r="R68" s="295"/>
      <c r="S68" s="295"/>
      <c r="T68" s="295"/>
      <c r="U68" s="295"/>
      <c r="V68" s="295"/>
      <c r="W68" s="295"/>
      <c r="X68" s="295"/>
      <c r="Y68" s="295"/>
      <c r="Z68" s="295"/>
      <c r="AA68" s="295"/>
      <c r="AB68" s="295"/>
      <c r="AC68" s="295"/>
      <c r="AD68" s="295"/>
      <c r="AE68" s="295"/>
      <c r="AF68" s="295"/>
      <c r="AG68" s="295"/>
      <c r="AH68" s="295"/>
      <c r="AI68" s="295"/>
    </row>
    <row r="69" spans="3:34" ht="15.75">
      <c r="C69" s="529"/>
      <c r="D69" s="291"/>
      <c r="E69" s="291"/>
      <c r="F69" s="291"/>
      <c r="G69" s="291"/>
      <c r="H69" s="291"/>
      <c r="I69" s="291"/>
      <c r="J69" s="291"/>
      <c r="K69" s="291"/>
      <c r="L69" s="291"/>
      <c r="M69" s="291"/>
      <c r="N69" s="291"/>
      <c r="O69" s="291"/>
      <c r="P69" s="291"/>
      <c r="Q69" s="291"/>
      <c r="R69" s="291"/>
      <c r="S69" s="291"/>
      <c r="T69" s="291"/>
      <c r="U69" s="291"/>
      <c r="V69" s="291"/>
      <c r="W69" s="291"/>
      <c r="X69" s="291"/>
      <c r="Y69" s="291"/>
      <c r="Z69" s="291"/>
      <c r="AA69" s="291"/>
      <c r="AB69" s="291"/>
      <c r="AC69" s="291"/>
      <c r="AD69" s="291"/>
      <c r="AE69" s="291"/>
      <c r="AF69" s="291"/>
      <c r="AG69" s="291"/>
      <c r="AH69" s="298"/>
    </row>
    <row r="70" spans="3:34" ht="15.75">
      <c r="C70" s="529"/>
      <c r="D70" s="291"/>
      <c r="E70" s="291"/>
      <c r="F70" s="291"/>
      <c r="G70" s="291"/>
      <c r="H70" s="291"/>
      <c r="I70" s="291"/>
      <c r="J70" s="291"/>
      <c r="K70" s="291"/>
      <c r="L70" s="291"/>
      <c r="M70" s="291"/>
      <c r="N70" s="291"/>
      <c r="O70" s="291"/>
      <c r="P70" s="291"/>
      <c r="Q70" s="291"/>
      <c r="R70" s="291"/>
      <c r="S70" s="291"/>
      <c r="T70" s="291"/>
      <c r="U70" s="291"/>
      <c r="V70" s="291"/>
      <c r="W70" s="291"/>
      <c r="X70" s="291"/>
      <c r="Y70" s="300"/>
      <c r="Z70" s="300"/>
      <c r="AA70" s="291"/>
      <c r="AB70" s="291"/>
      <c r="AC70" s="291"/>
      <c r="AD70" s="291"/>
      <c r="AE70" s="291"/>
      <c r="AF70" s="291"/>
      <c r="AG70" s="291"/>
      <c r="AH70" s="298"/>
    </row>
    <row r="71" spans="25:26" ht="15.75">
      <c r="Y71" s="300"/>
      <c r="Z71" s="300"/>
    </row>
    <row r="72" spans="25:26" ht="15.75">
      <c r="Y72" s="300"/>
      <c r="Z72" s="300"/>
    </row>
    <row r="73" spans="25:26" ht="15.75">
      <c r="Y73" s="300"/>
      <c r="Z73" s="300"/>
    </row>
    <row r="74" spans="25:26" ht="15.75">
      <c r="Y74" s="300"/>
      <c r="Z74" s="300"/>
    </row>
    <row r="75" spans="25:26" ht="15.75">
      <c r="Y75" s="300"/>
      <c r="Z75" s="300"/>
    </row>
    <row r="76" spans="25:26" ht="15.75">
      <c r="Y76" s="300"/>
      <c r="Z76" s="300"/>
    </row>
    <row r="77" spans="25:26" ht="15.75">
      <c r="Y77" s="300"/>
      <c r="Z77" s="300"/>
    </row>
    <row r="78" spans="25:26" ht="15.75">
      <c r="Y78" s="300"/>
      <c r="Z78" s="300"/>
    </row>
    <row r="79" spans="25:26" ht="15.75">
      <c r="Y79" s="300"/>
      <c r="Z79" s="300"/>
    </row>
    <row r="80" spans="25:26" ht="15.75">
      <c r="Y80" s="300"/>
      <c r="Z80" s="300"/>
    </row>
    <row r="81" spans="25:26" ht="15.75">
      <c r="Y81" s="300"/>
      <c r="Z81" s="298"/>
    </row>
    <row r="82" ht="15.75">
      <c r="Y82" s="300"/>
    </row>
    <row r="83" ht="15.75">
      <c r="Y83" s="300"/>
    </row>
    <row r="84" ht="15.75">
      <c r="Y84" s="300"/>
    </row>
    <row r="85" ht="15.75">
      <c r="Y85" s="300"/>
    </row>
    <row r="86" ht="15.75">
      <c r="Y86" s="300"/>
    </row>
    <row r="87" ht="15.75">
      <c r="Y87" s="300"/>
    </row>
    <row r="88" ht="15.75">
      <c r="Y88" s="300"/>
    </row>
    <row r="89" ht="15.75">
      <c r="Y89" s="300"/>
    </row>
    <row r="90" ht="15.75">
      <c r="Y90" s="300"/>
    </row>
    <row r="91" ht="15.75">
      <c r="Y91" s="298"/>
    </row>
    <row r="92" ht="15.75">
      <c r="Y92" s="298"/>
    </row>
  </sheetData>
  <sheetProtection/>
  <mergeCells count="38">
    <mergeCell ref="A6:A7"/>
    <mergeCell ref="B6:F6"/>
    <mergeCell ref="H6:I6"/>
    <mergeCell ref="P6:R6"/>
    <mergeCell ref="S6:S9"/>
    <mergeCell ref="B7:F7"/>
    <mergeCell ref="H7:I7"/>
    <mergeCell ref="A8:A9"/>
    <mergeCell ref="D50:D51"/>
    <mergeCell ref="C51:C52"/>
    <mergeCell ref="D52:D53"/>
    <mergeCell ref="C53:C54"/>
    <mergeCell ref="D54:D55"/>
    <mergeCell ref="B34:C34"/>
    <mergeCell ref="B35:C35"/>
    <mergeCell ref="B36:C36"/>
    <mergeCell ref="B37:C37"/>
    <mergeCell ref="B38:C38"/>
    <mergeCell ref="D60:D61"/>
    <mergeCell ref="C61:C62"/>
    <mergeCell ref="D62:D63"/>
    <mergeCell ref="C63:C64"/>
    <mergeCell ref="D64:D65"/>
    <mergeCell ref="D44:D45"/>
    <mergeCell ref="D46:D47"/>
    <mergeCell ref="C47:C48"/>
    <mergeCell ref="D48:D49"/>
    <mergeCell ref="C49:C50"/>
    <mergeCell ref="AH64:AH65"/>
    <mergeCell ref="C65:C66"/>
    <mergeCell ref="D66:D67"/>
    <mergeCell ref="C67:C68"/>
    <mergeCell ref="C69:C70"/>
    <mergeCell ref="C55:C56"/>
    <mergeCell ref="D56:D57"/>
    <mergeCell ref="C57:C58"/>
    <mergeCell ref="D58:D59"/>
    <mergeCell ref="C59:C60"/>
  </mergeCells>
  <printOptions horizontalCentered="1"/>
  <pageMargins left="0.984251968503937" right="0.984251968503937" top="0.7874015748031497" bottom="1.141732283464567" header="0" footer="0"/>
  <pageSetup horizontalDpi="600" verticalDpi="600" orientation="landscape" pageOrder="overThenDown" paperSize="9" scale="70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1:P72"/>
  <sheetViews>
    <sheetView view="pageBreakPreview" zoomScaleSheetLayoutView="100" zoomScalePageLayoutView="0" workbookViewId="0" topLeftCell="A1">
      <selection activeCell="E18" sqref="E18"/>
    </sheetView>
  </sheetViews>
  <sheetFormatPr defaultColWidth="7.99609375" defaultRowHeight="13.5"/>
  <cols>
    <col min="1" max="1" width="9.4453125" style="86" customWidth="1"/>
    <col min="2" max="8" width="8.10546875" style="86" customWidth="1"/>
    <col min="9" max="9" width="1.4375" style="87" customWidth="1"/>
    <col min="10" max="15" width="9.10546875" style="86" customWidth="1"/>
    <col min="16" max="16" width="9.88671875" style="86" customWidth="1"/>
    <col min="17" max="23" width="0.55078125" style="87" customWidth="1"/>
    <col min="24" max="16384" width="7.99609375" style="87" customWidth="1"/>
  </cols>
  <sheetData>
    <row r="1" spans="1:16" s="79" customFormat="1" ht="11.25">
      <c r="A1" s="45" t="s">
        <v>277</v>
      </c>
      <c r="B1" s="78"/>
      <c r="C1" s="78"/>
      <c r="D1" s="78"/>
      <c r="E1" s="78"/>
      <c r="F1" s="78"/>
      <c r="G1" s="78"/>
      <c r="H1" s="78"/>
      <c r="J1" s="78"/>
      <c r="K1" s="78"/>
      <c r="L1" s="78"/>
      <c r="M1" s="78"/>
      <c r="N1" s="78"/>
      <c r="O1" s="78"/>
      <c r="P1" s="80" t="s">
        <v>111</v>
      </c>
    </row>
    <row r="2" spans="1:16" s="79" customFormat="1" ht="12">
      <c r="A2" s="81"/>
      <c r="B2" s="78"/>
      <c r="C2" s="78"/>
      <c r="D2" s="78"/>
      <c r="E2" s="78"/>
      <c r="F2" s="78"/>
      <c r="G2" s="78"/>
      <c r="H2" s="78"/>
      <c r="J2" s="78"/>
      <c r="K2" s="78"/>
      <c r="L2" s="78"/>
      <c r="M2" s="78"/>
      <c r="N2" s="78"/>
      <c r="O2" s="78"/>
      <c r="P2" s="78"/>
    </row>
    <row r="3" spans="1:16" s="85" customFormat="1" ht="22.5">
      <c r="A3" s="82" t="s">
        <v>279</v>
      </c>
      <c r="B3" s="83"/>
      <c r="C3" s="83"/>
      <c r="D3" s="83"/>
      <c r="E3" s="83"/>
      <c r="F3" s="83"/>
      <c r="G3" s="83"/>
      <c r="H3" s="83"/>
      <c r="I3" s="84"/>
      <c r="J3" s="82" t="s">
        <v>127</v>
      </c>
      <c r="K3" s="83"/>
      <c r="L3" s="83"/>
      <c r="M3" s="83"/>
      <c r="N3" s="83"/>
      <c r="O3" s="83"/>
      <c r="P3" s="83"/>
    </row>
    <row r="4" ht="9.75" customHeight="1"/>
    <row r="5" spans="1:16" s="81" customFormat="1" ht="18" customHeight="1">
      <c r="A5" s="81" t="s">
        <v>247</v>
      </c>
      <c r="J5" s="88"/>
      <c r="K5" s="89"/>
      <c r="L5" s="89"/>
      <c r="M5" s="89"/>
      <c r="N5" s="89"/>
      <c r="O5" s="89"/>
      <c r="P5" s="90" t="s">
        <v>235</v>
      </c>
    </row>
    <row r="6" spans="1:16" s="81" customFormat="1" ht="5.25" customHeight="1">
      <c r="A6" s="91"/>
      <c r="B6" s="92"/>
      <c r="C6" s="93"/>
      <c r="D6" s="93"/>
      <c r="E6" s="93"/>
      <c r="F6" s="93"/>
      <c r="G6" s="93"/>
      <c r="H6" s="93"/>
      <c r="I6" s="94"/>
      <c r="J6" s="94"/>
      <c r="K6" s="94"/>
      <c r="L6" s="94"/>
      <c r="M6" s="94"/>
      <c r="N6" s="94"/>
      <c r="O6" s="94"/>
      <c r="P6" s="95"/>
    </row>
    <row r="7" spans="1:16" s="81" customFormat="1" ht="15">
      <c r="A7" s="548" t="s">
        <v>458</v>
      </c>
      <c r="B7" s="96" t="s">
        <v>12</v>
      </c>
      <c r="C7" s="97" t="s">
        <v>258</v>
      </c>
      <c r="D7" s="97" t="s">
        <v>259</v>
      </c>
      <c r="E7" s="97" t="s">
        <v>260</v>
      </c>
      <c r="F7" s="97" t="s">
        <v>261</v>
      </c>
      <c r="G7" s="97" t="s">
        <v>262</v>
      </c>
      <c r="H7" s="96" t="s">
        <v>263</v>
      </c>
      <c r="I7" s="97"/>
      <c r="J7" s="97" t="s">
        <v>264</v>
      </c>
      <c r="K7" s="97" t="s">
        <v>265</v>
      </c>
      <c r="L7" s="97" t="s">
        <v>266</v>
      </c>
      <c r="M7" s="97" t="s">
        <v>267</v>
      </c>
      <c r="N7" s="97" t="s">
        <v>268</v>
      </c>
      <c r="O7" s="97" t="s">
        <v>269</v>
      </c>
      <c r="P7" s="550" t="s">
        <v>187</v>
      </c>
    </row>
    <row r="8" spans="1:16" s="81" customFormat="1" ht="15">
      <c r="A8" s="549"/>
      <c r="B8" s="96"/>
      <c r="C8" s="97"/>
      <c r="D8" s="97"/>
      <c r="E8" s="97"/>
      <c r="F8" s="97"/>
      <c r="G8" s="97"/>
      <c r="H8" s="96"/>
      <c r="I8" s="97"/>
      <c r="J8" s="97"/>
      <c r="K8" s="97"/>
      <c r="L8" s="97"/>
      <c r="M8" s="97"/>
      <c r="N8" s="97"/>
      <c r="O8" s="97"/>
      <c r="P8" s="550"/>
    </row>
    <row r="9" spans="1:16" s="81" customFormat="1" ht="15">
      <c r="A9" s="549"/>
      <c r="B9" s="96" t="s">
        <v>174</v>
      </c>
      <c r="C9" s="97" t="s">
        <v>248</v>
      </c>
      <c r="D9" s="97" t="s">
        <v>236</v>
      </c>
      <c r="E9" s="97" t="s">
        <v>249</v>
      </c>
      <c r="F9" s="97" t="s">
        <v>250</v>
      </c>
      <c r="G9" s="97" t="s">
        <v>2</v>
      </c>
      <c r="H9" s="96" t="s">
        <v>245</v>
      </c>
      <c r="I9" s="97"/>
      <c r="J9" s="97" t="s">
        <v>246</v>
      </c>
      <c r="K9" s="97" t="s">
        <v>251</v>
      </c>
      <c r="L9" s="97" t="s">
        <v>237</v>
      </c>
      <c r="M9" s="97" t="s">
        <v>252</v>
      </c>
      <c r="N9" s="97" t="s">
        <v>238</v>
      </c>
      <c r="O9" s="97" t="s">
        <v>239</v>
      </c>
      <c r="P9" s="550"/>
    </row>
    <row r="10" spans="1:16" s="81" customFormat="1" ht="6" customHeight="1">
      <c r="A10" s="98"/>
      <c r="B10" s="99"/>
      <c r="C10" s="100"/>
      <c r="D10" s="100"/>
      <c r="E10" s="100"/>
      <c r="F10" s="100"/>
      <c r="G10" s="100"/>
      <c r="H10" s="100"/>
      <c r="I10" s="97"/>
      <c r="J10" s="100"/>
      <c r="K10" s="100"/>
      <c r="L10" s="100"/>
      <c r="M10" s="100"/>
      <c r="N10" s="100"/>
      <c r="O10" s="100"/>
      <c r="P10" s="101"/>
    </row>
    <row r="11" spans="1:16" s="81" customFormat="1" ht="22.5" customHeight="1">
      <c r="A11" s="103">
        <v>2015</v>
      </c>
      <c r="B11" s="104">
        <v>836.0384615384614</v>
      </c>
      <c r="C11" s="105">
        <v>29.73076923076923</v>
      </c>
      <c r="D11" s="105">
        <v>23.73076923076923</v>
      </c>
      <c r="E11" s="105">
        <v>30.846153846153847</v>
      </c>
      <c r="F11" s="105">
        <v>121.61538461538461</v>
      </c>
      <c r="G11" s="105">
        <v>42.42307692307692</v>
      </c>
      <c r="H11" s="105">
        <v>89.26923076923077</v>
      </c>
      <c r="I11" s="105"/>
      <c r="J11" s="105">
        <v>137.5</v>
      </c>
      <c r="K11" s="105">
        <v>31.192307692307693</v>
      </c>
      <c r="L11" s="105">
        <v>10.653846153846153</v>
      </c>
      <c r="M11" s="105">
        <v>96.73076923076923</v>
      </c>
      <c r="N11" s="105">
        <v>158.34615384615384</v>
      </c>
      <c r="O11" s="105">
        <v>64</v>
      </c>
      <c r="P11" s="102">
        <v>2015</v>
      </c>
    </row>
    <row r="12" spans="1:16" s="106" customFormat="1" ht="22.5" customHeight="1">
      <c r="A12" s="242">
        <v>2016</v>
      </c>
      <c r="B12" s="243">
        <v>935.5384615384615</v>
      </c>
      <c r="C12" s="244">
        <v>12.384615384615385</v>
      </c>
      <c r="D12" s="244">
        <v>56.69230769230769</v>
      </c>
      <c r="E12" s="244">
        <v>19.03846153846154</v>
      </c>
      <c r="F12" s="244">
        <v>120.73076923076923</v>
      </c>
      <c r="G12" s="244">
        <v>156.8846153846154</v>
      </c>
      <c r="H12" s="244">
        <v>37</v>
      </c>
      <c r="I12" s="244"/>
      <c r="J12" s="244">
        <v>246</v>
      </c>
      <c r="K12" s="244">
        <v>8.26923076923077</v>
      </c>
      <c r="L12" s="244">
        <v>92.76923076923077</v>
      </c>
      <c r="M12" s="244">
        <v>105.07692307692308</v>
      </c>
      <c r="N12" s="244">
        <v>26.576923076923077</v>
      </c>
      <c r="O12" s="244">
        <v>54.11538461538461</v>
      </c>
      <c r="P12" s="245">
        <v>2016</v>
      </c>
    </row>
    <row r="13" spans="1:16" s="260" customFormat="1" ht="22.5" customHeight="1">
      <c r="A13" s="242">
        <v>2017</v>
      </c>
      <c r="B13" s="243">
        <v>912.1923076923077</v>
      </c>
      <c r="C13" s="244">
        <v>16.076923076923077</v>
      </c>
      <c r="D13" s="244">
        <v>35.03846153846154</v>
      </c>
      <c r="E13" s="244">
        <v>13.538461538461538</v>
      </c>
      <c r="F13" s="244">
        <v>54.11538461538461</v>
      </c>
      <c r="G13" s="244">
        <v>64.03846153846153</v>
      </c>
      <c r="H13" s="244">
        <v>27.23076923076923</v>
      </c>
      <c r="I13" s="244"/>
      <c r="J13" s="244">
        <v>291.34615384615387</v>
      </c>
      <c r="K13" s="244">
        <v>232.26923076923077</v>
      </c>
      <c r="L13" s="244">
        <v>82.96153846153847</v>
      </c>
      <c r="M13" s="244">
        <v>31.653846153846153</v>
      </c>
      <c r="N13" s="244">
        <v>22.884615384615383</v>
      </c>
      <c r="O13" s="244">
        <v>41.03846153846154</v>
      </c>
      <c r="P13" s="245">
        <v>2017</v>
      </c>
    </row>
    <row r="14" spans="1:16" s="260" customFormat="1" ht="22.5" customHeight="1">
      <c r="A14" s="242">
        <v>2018</v>
      </c>
      <c r="B14" s="243">
        <v>1471.1892307692306</v>
      </c>
      <c r="C14" s="244">
        <v>17.576923076923077</v>
      </c>
      <c r="D14" s="244">
        <v>35.458461538461535</v>
      </c>
      <c r="E14" s="244">
        <v>92.03846153846153</v>
      </c>
      <c r="F14" s="244">
        <v>147.07692307692307</v>
      </c>
      <c r="G14" s="244">
        <v>127.23076923076923</v>
      </c>
      <c r="H14" s="244">
        <v>99.73076923076923</v>
      </c>
      <c r="I14" s="244"/>
      <c r="J14" s="244">
        <v>282.7692307692308</v>
      </c>
      <c r="K14" s="244">
        <v>280.6923076923077</v>
      </c>
      <c r="L14" s="244">
        <v>138.5</v>
      </c>
      <c r="M14" s="244">
        <v>161.69230769230768</v>
      </c>
      <c r="N14" s="244">
        <v>56.80769230769231</v>
      </c>
      <c r="O14" s="244">
        <v>31.615384615384617</v>
      </c>
      <c r="P14" s="245">
        <v>2018</v>
      </c>
    </row>
    <row r="15" spans="1:16" s="248" customFormat="1" ht="22.5" customHeight="1">
      <c r="A15" s="249">
        <v>2019</v>
      </c>
      <c r="B15" s="247">
        <f>SUM(C15:O15)</f>
        <v>1037.5000000000002</v>
      </c>
      <c r="C15" s="261">
        <f aca="true" t="shared" si="0" ref="C15:H15">AVERAGE(C16:C28)</f>
        <v>27.153846153846153</v>
      </c>
      <c r="D15" s="261">
        <f t="shared" si="0"/>
        <v>26.807692307692307</v>
      </c>
      <c r="E15" s="261">
        <f t="shared" si="0"/>
        <v>70.38461538461539</v>
      </c>
      <c r="F15" s="261">
        <f t="shared" si="0"/>
        <v>39.96153846153846</v>
      </c>
      <c r="G15" s="261">
        <f>AVERAGE(G16:G28)</f>
        <v>58</v>
      </c>
      <c r="H15" s="261">
        <f t="shared" si="0"/>
        <v>162.6153846153846</v>
      </c>
      <c r="I15" s="261"/>
      <c r="J15" s="261">
        <f aca="true" t="shared" si="1" ref="J15:O15">AVERAGE(J16:J28)</f>
        <v>162.6153846153846</v>
      </c>
      <c r="K15" s="261">
        <f t="shared" si="1"/>
        <v>115.8076923076923</v>
      </c>
      <c r="L15" s="261">
        <f t="shared" si="1"/>
        <v>143.80769230769232</v>
      </c>
      <c r="M15" s="261">
        <f t="shared" si="1"/>
        <v>70.65384615384616</v>
      </c>
      <c r="N15" s="261">
        <f t="shared" si="1"/>
        <v>129.73076923076923</v>
      </c>
      <c r="O15" s="261">
        <f t="shared" si="1"/>
        <v>29.96153846153846</v>
      </c>
      <c r="P15" s="246">
        <v>2019</v>
      </c>
    </row>
    <row r="16" spans="1:16" s="81" customFormat="1" ht="22.5" customHeight="1">
      <c r="A16" s="107" t="s">
        <v>24</v>
      </c>
      <c r="B16" s="104">
        <f aca="true" t="shared" si="2" ref="B16:B28">SUM(C16:H16,J16:O16)</f>
        <v>1042.5</v>
      </c>
      <c r="C16" s="250">
        <v>20.5</v>
      </c>
      <c r="D16" s="250">
        <v>25</v>
      </c>
      <c r="E16" s="250">
        <v>75.5</v>
      </c>
      <c r="F16" s="250">
        <v>39.5</v>
      </c>
      <c r="G16" s="250">
        <v>47</v>
      </c>
      <c r="H16" s="250">
        <v>167</v>
      </c>
      <c r="I16" s="251"/>
      <c r="J16" s="250">
        <v>167</v>
      </c>
      <c r="K16" s="250">
        <v>109.5</v>
      </c>
      <c r="L16" s="250">
        <v>172.5</v>
      </c>
      <c r="M16" s="250">
        <v>62</v>
      </c>
      <c r="N16" s="250">
        <v>124.5</v>
      </c>
      <c r="O16" s="252">
        <v>32.5</v>
      </c>
      <c r="P16" s="108"/>
    </row>
    <row r="17" spans="1:16" s="81" customFormat="1" ht="22.5" customHeight="1">
      <c r="A17" s="46" t="s">
        <v>150</v>
      </c>
      <c r="B17" s="104">
        <f t="shared" si="2"/>
        <v>1075.5</v>
      </c>
      <c r="C17" s="250">
        <v>30</v>
      </c>
      <c r="D17" s="250">
        <v>32</v>
      </c>
      <c r="E17" s="250">
        <v>63</v>
      </c>
      <c r="F17" s="250">
        <v>46</v>
      </c>
      <c r="G17" s="250">
        <v>56</v>
      </c>
      <c r="H17" s="250">
        <v>156.5</v>
      </c>
      <c r="I17" s="251"/>
      <c r="J17" s="250">
        <v>156.5</v>
      </c>
      <c r="K17" s="250">
        <v>116.5</v>
      </c>
      <c r="L17" s="250">
        <v>162.5</v>
      </c>
      <c r="M17" s="250">
        <v>85</v>
      </c>
      <c r="N17" s="250">
        <v>136.5</v>
      </c>
      <c r="O17" s="252">
        <v>35</v>
      </c>
      <c r="P17" s="47" t="s">
        <v>83</v>
      </c>
    </row>
    <row r="18" spans="1:16" s="81" customFormat="1" ht="22.5" customHeight="1">
      <c r="A18" s="46" t="s">
        <v>151</v>
      </c>
      <c r="B18" s="104">
        <f t="shared" si="2"/>
        <v>1052.5</v>
      </c>
      <c r="C18" s="250">
        <v>21.5</v>
      </c>
      <c r="D18" s="250">
        <v>23.5</v>
      </c>
      <c r="E18" s="250">
        <v>74</v>
      </c>
      <c r="F18" s="250">
        <v>32.5</v>
      </c>
      <c r="G18" s="250">
        <v>58.5</v>
      </c>
      <c r="H18" s="250">
        <v>196.5</v>
      </c>
      <c r="I18" s="251"/>
      <c r="J18" s="250">
        <v>196.5</v>
      </c>
      <c r="K18" s="250">
        <v>110.5</v>
      </c>
      <c r="L18" s="250">
        <v>131</v>
      </c>
      <c r="M18" s="250">
        <v>58.5</v>
      </c>
      <c r="N18" s="250">
        <v>122</v>
      </c>
      <c r="O18" s="252">
        <v>27.5</v>
      </c>
      <c r="P18" s="47" t="s">
        <v>224</v>
      </c>
    </row>
    <row r="19" spans="1:16" s="81" customFormat="1" ht="22.5" customHeight="1">
      <c r="A19" s="46" t="s">
        <v>152</v>
      </c>
      <c r="B19" s="104">
        <f t="shared" si="2"/>
        <v>1087.5</v>
      </c>
      <c r="C19" s="250">
        <v>21</v>
      </c>
      <c r="D19" s="250">
        <v>24</v>
      </c>
      <c r="E19" s="250">
        <v>68.5</v>
      </c>
      <c r="F19" s="250">
        <v>32</v>
      </c>
      <c r="G19" s="250">
        <v>55.5</v>
      </c>
      <c r="H19" s="250">
        <v>220</v>
      </c>
      <c r="I19" s="251"/>
      <c r="J19" s="250">
        <v>220</v>
      </c>
      <c r="K19" s="250">
        <v>113.5</v>
      </c>
      <c r="L19" s="250">
        <v>119.5</v>
      </c>
      <c r="M19" s="250">
        <v>60.5</v>
      </c>
      <c r="N19" s="250">
        <v>125</v>
      </c>
      <c r="O19" s="252">
        <v>28</v>
      </c>
      <c r="P19" s="47" t="s">
        <v>225</v>
      </c>
    </row>
    <row r="20" spans="1:16" s="81" customFormat="1" ht="22.5" customHeight="1">
      <c r="A20" s="46" t="s">
        <v>153</v>
      </c>
      <c r="B20" s="104">
        <f t="shared" si="2"/>
        <v>888</v>
      </c>
      <c r="C20" s="250">
        <v>22.5</v>
      </c>
      <c r="D20" s="250">
        <v>24</v>
      </c>
      <c r="E20" s="250">
        <v>77.5</v>
      </c>
      <c r="F20" s="250">
        <v>24</v>
      </c>
      <c r="G20" s="250">
        <v>62</v>
      </c>
      <c r="H20" s="250">
        <v>117</v>
      </c>
      <c r="I20" s="253"/>
      <c r="J20" s="250">
        <v>117</v>
      </c>
      <c r="K20" s="250">
        <v>111</v>
      </c>
      <c r="L20" s="250">
        <v>105</v>
      </c>
      <c r="M20" s="250">
        <v>79</v>
      </c>
      <c r="N20" s="250">
        <v>122</v>
      </c>
      <c r="O20" s="252">
        <v>27</v>
      </c>
      <c r="P20" s="47" t="s">
        <v>80</v>
      </c>
    </row>
    <row r="21" spans="1:16" s="81" customFormat="1" ht="22.5" customHeight="1">
      <c r="A21" s="46" t="s">
        <v>154</v>
      </c>
      <c r="B21" s="104">
        <f t="shared" si="2"/>
        <v>852</v>
      </c>
      <c r="C21" s="250">
        <v>65.5</v>
      </c>
      <c r="D21" s="250">
        <v>24.5</v>
      </c>
      <c r="E21" s="250">
        <v>72.5</v>
      </c>
      <c r="F21" s="250">
        <v>20</v>
      </c>
      <c r="G21" s="250">
        <v>60</v>
      </c>
      <c r="H21" s="250">
        <v>114.5</v>
      </c>
      <c r="I21" s="105"/>
      <c r="J21" s="250">
        <v>114.5</v>
      </c>
      <c r="K21" s="250">
        <v>99</v>
      </c>
      <c r="L21" s="250">
        <v>71.5</v>
      </c>
      <c r="M21" s="250">
        <v>57</v>
      </c>
      <c r="N21" s="250">
        <v>126</v>
      </c>
      <c r="O21" s="252">
        <v>27</v>
      </c>
      <c r="P21" s="47" t="s">
        <v>81</v>
      </c>
    </row>
    <row r="22" spans="1:16" s="81" customFormat="1" ht="22.5" customHeight="1">
      <c r="A22" s="46" t="s">
        <v>155</v>
      </c>
      <c r="B22" s="104">
        <f t="shared" si="2"/>
        <v>966</v>
      </c>
      <c r="C22" s="254">
        <v>24.5</v>
      </c>
      <c r="D22" s="254">
        <v>22</v>
      </c>
      <c r="E22" s="254">
        <v>66</v>
      </c>
      <c r="F22" s="254">
        <v>50.5</v>
      </c>
      <c r="G22" s="254">
        <v>52.5</v>
      </c>
      <c r="H22" s="254">
        <v>153.5</v>
      </c>
      <c r="I22" s="251"/>
      <c r="J22" s="254">
        <v>153.5</v>
      </c>
      <c r="K22" s="254">
        <v>123.5</v>
      </c>
      <c r="L22" s="254">
        <v>110</v>
      </c>
      <c r="M22" s="254">
        <v>57</v>
      </c>
      <c r="N22" s="254">
        <v>126</v>
      </c>
      <c r="O22" s="255">
        <v>27</v>
      </c>
      <c r="P22" s="47" t="s">
        <v>78</v>
      </c>
    </row>
    <row r="23" spans="1:16" s="81" customFormat="1" ht="22.5" customHeight="1">
      <c r="A23" s="46" t="s">
        <v>156</v>
      </c>
      <c r="B23" s="104">
        <f t="shared" si="2"/>
        <v>1119.5</v>
      </c>
      <c r="C23" s="250">
        <v>23</v>
      </c>
      <c r="D23" s="250">
        <v>25.5</v>
      </c>
      <c r="E23" s="250">
        <v>79</v>
      </c>
      <c r="F23" s="250">
        <v>50</v>
      </c>
      <c r="G23" s="250">
        <v>57</v>
      </c>
      <c r="H23" s="250">
        <v>168.5</v>
      </c>
      <c r="I23" s="251"/>
      <c r="J23" s="250">
        <v>168.5</v>
      </c>
      <c r="K23" s="250">
        <v>125.5</v>
      </c>
      <c r="L23" s="250">
        <v>194.5</v>
      </c>
      <c r="M23" s="250">
        <v>74.5</v>
      </c>
      <c r="N23" s="250">
        <v>124</v>
      </c>
      <c r="O23" s="252">
        <v>29.5</v>
      </c>
      <c r="P23" s="47" t="s">
        <v>79</v>
      </c>
    </row>
    <row r="24" spans="1:16" s="81" customFormat="1" ht="22.5" customHeight="1">
      <c r="A24" s="46" t="s">
        <v>157</v>
      </c>
      <c r="B24" s="104">
        <f t="shared" si="2"/>
        <v>989</v>
      </c>
      <c r="C24" s="250">
        <v>19</v>
      </c>
      <c r="D24" s="250">
        <v>24</v>
      </c>
      <c r="E24" s="250">
        <v>65.5</v>
      </c>
      <c r="F24" s="250">
        <v>37</v>
      </c>
      <c r="G24" s="250">
        <v>55</v>
      </c>
      <c r="H24" s="250">
        <v>150.5</v>
      </c>
      <c r="I24" s="251"/>
      <c r="J24" s="250">
        <v>150.5</v>
      </c>
      <c r="K24" s="250">
        <v>86</v>
      </c>
      <c r="L24" s="250">
        <v>166.5</v>
      </c>
      <c r="M24" s="250">
        <v>69</v>
      </c>
      <c r="N24" s="250">
        <v>136.5</v>
      </c>
      <c r="O24" s="252">
        <v>29.5</v>
      </c>
      <c r="P24" s="47" t="s">
        <v>226</v>
      </c>
    </row>
    <row r="25" spans="1:16" s="81" customFormat="1" ht="22.5" customHeight="1">
      <c r="A25" s="46" t="s">
        <v>158</v>
      </c>
      <c r="B25" s="104">
        <f t="shared" si="2"/>
        <v>1098</v>
      </c>
      <c r="C25" s="250">
        <v>33</v>
      </c>
      <c r="D25" s="250">
        <v>33</v>
      </c>
      <c r="E25" s="250">
        <v>70.5</v>
      </c>
      <c r="F25" s="250">
        <v>49.5</v>
      </c>
      <c r="G25" s="250">
        <v>61.5</v>
      </c>
      <c r="H25" s="250">
        <v>147.5</v>
      </c>
      <c r="I25" s="253"/>
      <c r="J25" s="250">
        <v>147.5</v>
      </c>
      <c r="K25" s="250">
        <v>119.5</v>
      </c>
      <c r="L25" s="250">
        <v>181</v>
      </c>
      <c r="M25" s="250">
        <v>90.5</v>
      </c>
      <c r="N25" s="250">
        <v>129</v>
      </c>
      <c r="O25" s="252">
        <v>35.5</v>
      </c>
      <c r="P25" s="47" t="s">
        <v>227</v>
      </c>
    </row>
    <row r="26" spans="1:16" s="81" customFormat="1" ht="22.5" customHeight="1">
      <c r="A26" s="46" t="s">
        <v>159</v>
      </c>
      <c r="B26" s="104">
        <f t="shared" si="2"/>
        <v>1040.5</v>
      </c>
      <c r="C26" s="250">
        <v>28.5</v>
      </c>
      <c r="D26" s="250">
        <v>32</v>
      </c>
      <c r="E26" s="250">
        <v>56</v>
      </c>
      <c r="F26" s="250">
        <v>53</v>
      </c>
      <c r="G26" s="250">
        <v>57.5</v>
      </c>
      <c r="H26" s="250">
        <v>157.5</v>
      </c>
      <c r="I26" s="105"/>
      <c r="J26" s="250">
        <v>157.5</v>
      </c>
      <c r="K26" s="250">
        <v>127</v>
      </c>
      <c r="L26" s="250">
        <v>135.5</v>
      </c>
      <c r="M26" s="250">
        <v>81</v>
      </c>
      <c r="N26" s="250">
        <v>126.5</v>
      </c>
      <c r="O26" s="252">
        <v>28.5</v>
      </c>
      <c r="P26" s="47" t="s">
        <v>228</v>
      </c>
    </row>
    <row r="27" spans="1:16" s="81" customFormat="1" ht="22.5" customHeight="1">
      <c r="A27" s="46" t="s">
        <v>160</v>
      </c>
      <c r="B27" s="104">
        <f t="shared" si="2"/>
        <v>1204.5</v>
      </c>
      <c r="C27" s="250">
        <v>25.5</v>
      </c>
      <c r="D27" s="250">
        <v>36.5</v>
      </c>
      <c r="E27" s="250">
        <v>67</v>
      </c>
      <c r="F27" s="250">
        <v>50</v>
      </c>
      <c r="G27" s="250">
        <v>55</v>
      </c>
      <c r="H27" s="250">
        <v>206</v>
      </c>
      <c r="I27" s="251"/>
      <c r="J27" s="250">
        <v>206</v>
      </c>
      <c r="K27" s="250">
        <v>128.5</v>
      </c>
      <c r="L27" s="250">
        <v>181.5</v>
      </c>
      <c r="M27" s="250">
        <v>67</v>
      </c>
      <c r="N27" s="250">
        <v>148.5</v>
      </c>
      <c r="O27" s="252">
        <v>33</v>
      </c>
      <c r="P27" s="47" t="s">
        <v>76</v>
      </c>
    </row>
    <row r="28" spans="1:16" s="81" customFormat="1" ht="22.5" customHeight="1" thickBot="1">
      <c r="A28" s="46" t="s">
        <v>253</v>
      </c>
      <c r="B28" s="104">
        <f t="shared" si="2"/>
        <v>1072</v>
      </c>
      <c r="C28" s="250">
        <v>18.5</v>
      </c>
      <c r="D28" s="250">
        <v>22.5</v>
      </c>
      <c r="E28" s="250">
        <v>80</v>
      </c>
      <c r="F28" s="250">
        <v>35.5</v>
      </c>
      <c r="G28" s="250">
        <v>76.5</v>
      </c>
      <c r="H28" s="250">
        <v>159</v>
      </c>
      <c r="I28" s="253"/>
      <c r="J28" s="250">
        <v>159</v>
      </c>
      <c r="K28" s="250">
        <v>135.5</v>
      </c>
      <c r="L28" s="250">
        <v>138.5</v>
      </c>
      <c r="M28" s="250">
        <v>77.5</v>
      </c>
      <c r="N28" s="250">
        <v>140</v>
      </c>
      <c r="O28" s="252">
        <v>29.5</v>
      </c>
      <c r="P28" s="47" t="s">
        <v>77</v>
      </c>
    </row>
    <row r="29" spans="1:16" s="81" customFormat="1" ht="22.5" customHeight="1" hidden="1">
      <c r="A29" s="46" t="s">
        <v>161</v>
      </c>
      <c r="B29" s="109">
        <f>SUM(C29:H29,J29:O29)</f>
        <v>0</v>
      </c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47" t="s">
        <v>74</v>
      </c>
    </row>
    <row r="30" spans="1:16" s="81" customFormat="1" ht="22.5" customHeight="1" hidden="1">
      <c r="A30" s="46" t="s">
        <v>162</v>
      </c>
      <c r="B30" s="109">
        <f>SUM(C30:H30,J30:O30)</f>
        <v>0</v>
      </c>
      <c r="C30" s="110"/>
      <c r="D30" s="111"/>
      <c r="E30" s="111"/>
      <c r="F30" s="111"/>
      <c r="G30" s="111"/>
      <c r="H30" s="111"/>
      <c r="I30" s="112"/>
      <c r="J30" s="112"/>
      <c r="K30" s="112"/>
      <c r="L30" s="112"/>
      <c r="M30" s="112"/>
      <c r="N30" s="112"/>
      <c r="O30" s="112"/>
      <c r="P30" s="47" t="s">
        <v>75</v>
      </c>
    </row>
    <row r="31" spans="1:16" s="81" customFormat="1" ht="22.5" customHeight="1" hidden="1">
      <c r="A31" s="46" t="s">
        <v>163</v>
      </c>
      <c r="B31" s="109">
        <f>SUM(C31:H31,J31:O31)</f>
        <v>0</v>
      </c>
      <c r="C31" s="110"/>
      <c r="D31" s="111"/>
      <c r="E31" s="111"/>
      <c r="F31" s="111"/>
      <c r="G31" s="111"/>
      <c r="H31" s="111"/>
      <c r="I31" s="112"/>
      <c r="J31" s="112"/>
      <c r="K31" s="112"/>
      <c r="L31" s="112"/>
      <c r="M31" s="112"/>
      <c r="N31" s="112"/>
      <c r="O31" s="112"/>
      <c r="P31" s="47" t="s">
        <v>72</v>
      </c>
    </row>
    <row r="32" spans="1:16" s="81" customFormat="1" ht="22.5" customHeight="1" hidden="1">
      <c r="A32" s="46" t="s">
        <v>164</v>
      </c>
      <c r="B32" s="109">
        <f>SUM(C32:H32,J32:O32)</f>
        <v>0</v>
      </c>
      <c r="C32" s="110"/>
      <c r="D32" s="111"/>
      <c r="E32" s="111"/>
      <c r="F32" s="111"/>
      <c r="G32" s="111"/>
      <c r="H32" s="111"/>
      <c r="I32" s="112"/>
      <c r="J32" s="112"/>
      <c r="K32" s="112"/>
      <c r="L32" s="112"/>
      <c r="M32" s="112"/>
      <c r="N32" s="112"/>
      <c r="O32" s="112"/>
      <c r="P32" s="47" t="s">
        <v>73</v>
      </c>
    </row>
    <row r="33" spans="1:16" s="81" customFormat="1" ht="6" customHeight="1">
      <c r="A33" s="113"/>
      <c r="B33" s="114"/>
      <c r="C33" s="115"/>
      <c r="D33" s="116"/>
      <c r="E33" s="116"/>
      <c r="F33" s="117"/>
      <c r="G33" s="116"/>
      <c r="H33" s="116"/>
      <c r="I33" s="118"/>
      <c r="J33" s="119"/>
      <c r="K33" s="119"/>
      <c r="L33" s="119"/>
      <c r="M33" s="119"/>
      <c r="N33" s="119"/>
      <c r="O33" s="119"/>
      <c r="P33" s="120"/>
    </row>
    <row r="34" spans="1:15" s="81" customFormat="1" ht="20.25" customHeight="1">
      <c r="A34" s="121" t="s">
        <v>294</v>
      </c>
      <c r="B34" s="121"/>
      <c r="C34" s="122"/>
      <c r="D34" s="122"/>
      <c r="E34" s="122"/>
      <c r="F34" s="122"/>
      <c r="G34" s="122"/>
      <c r="H34" s="122"/>
      <c r="I34" s="123"/>
      <c r="J34" s="124" t="s">
        <v>295</v>
      </c>
      <c r="K34" s="122"/>
      <c r="L34" s="122"/>
      <c r="M34" s="122"/>
      <c r="N34" s="122"/>
      <c r="O34" s="122"/>
    </row>
    <row r="35" spans="1:16" s="128" customFormat="1" ht="8.25">
      <c r="A35" s="125"/>
      <c r="B35" s="125"/>
      <c r="C35" s="126"/>
      <c r="D35" s="126"/>
      <c r="E35" s="126"/>
      <c r="F35" s="126"/>
      <c r="G35" s="126"/>
      <c r="H35" s="126"/>
      <c r="I35" s="127"/>
      <c r="J35" s="126"/>
      <c r="K35" s="126"/>
      <c r="L35" s="126"/>
      <c r="M35" s="126"/>
      <c r="N35" s="126"/>
      <c r="O35" s="126"/>
      <c r="P35" s="125"/>
    </row>
    <row r="36" spans="1:16" s="128" customFormat="1" ht="8.25">
      <c r="A36" s="125"/>
      <c r="B36" s="125"/>
      <c r="C36" s="126"/>
      <c r="D36" s="126"/>
      <c r="E36" s="126"/>
      <c r="F36" s="126"/>
      <c r="G36" s="126"/>
      <c r="H36" s="126"/>
      <c r="I36" s="127"/>
      <c r="J36" s="126"/>
      <c r="K36" s="126"/>
      <c r="L36" s="126"/>
      <c r="M36" s="126"/>
      <c r="N36" s="126"/>
      <c r="O36" s="126"/>
      <c r="P36" s="125"/>
    </row>
    <row r="37" spans="1:16" s="128" customFormat="1" ht="8.25">
      <c r="A37" s="125"/>
      <c r="B37" s="125"/>
      <c r="C37" s="126"/>
      <c r="D37" s="126"/>
      <c r="E37" s="126"/>
      <c r="F37" s="126"/>
      <c r="G37" s="126"/>
      <c r="H37" s="126"/>
      <c r="I37" s="127"/>
      <c r="J37" s="126"/>
      <c r="K37" s="126"/>
      <c r="L37" s="126"/>
      <c r="M37" s="126"/>
      <c r="N37" s="126"/>
      <c r="O37" s="126"/>
      <c r="P37" s="125"/>
    </row>
    <row r="38" spans="1:16" s="128" customFormat="1" ht="8.25">
      <c r="A38" s="125"/>
      <c r="B38" s="125"/>
      <c r="C38" s="126"/>
      <c r="D38" s="126"/>
      <c r="E38" s="126"/>
      <c r="F38" s="126"/>
      <c r="G38" s="126"/>
      <c r="H38" s="126"/>
      <c r="I38" s="127"/>
      <c r="J38" s="126"/>
      <c r="K38" s="126"/>
      <c r="L38" s="126"/>
      <c r="M38" s="126"/>
      <c r="N38" s="126"/>
      <c r="O38" s="126"/>
      <c r="P38" s="125"/>
    </row>
    <row r="39" spans="1:16" s="128" customFormat="1" ht="8.25">
      <c r="A39" s="125"/>
      <c r="B39" s="125"/>
      <c r="C39" s="126"/>
      <c r="D39" s="126"/>
      <c r="E39" s="126"/>
      <c r="F39" s="126"/>
      <c r="G39" s="126"/>
      <c r="H39" s="126"/>
      <c r="I39" s="127"/>
      <c r="J39" s="126"/>
      <c r="K39" s="126"/>
      <c r="L39" s="126"/>
      <c r="M39" s="126"/>
      <c r="N39" s="126"/>
      <c r="O39" s="126"/>
      <c r="P39" s="125"/>
    </row>
    <row r="40" spans="3:15" ht="15.75">
      <c r="C40" s="122"/>
      <c r="D40" s="122"/>
      <c r="E40" s="122"/>
      <c r="F40" s="122"/>
      <c r="G40" s="122"/>
      <c r="H40" s="122"/>
      <c r="I40" s="123"/>
      <c r="J40" s="122"/>
      <c r="K40" s="122"/>
      <c r="L40" s="122"/>
      <c r="M40" s="122"/>
      <c r="N40" s="122"/>
      <c r="O40" s="122"/>
    </row>
    <row r="41" spans="3:15" ht="15.75">
      <c r="C41" s="122"/>
      <c r="D41" s="122"/>
      <c r="E41" s="122"/>
      <c r="F41" s="122"/>
      <c r="G41" s="122"/>
      <c r="H41" s="122"/>
      <c r="I41" s="123"/>
      <c r="J41" s="122"/>
      <c r="K41" s="122"/>
      <c r="L41" s="122"/>
      <c r="M41" s="122"/>
      <c r="N41" s="122"/>
      <c r="O41" s="122"/>
    </row>
    <row r="42" spans="3:15" ht="15.75">
      <c r="C42" s="122"/>
      <c r="D42" s="122"/>
      <c r="E42" s="122"/>
      <c r="F42" s="122"/>
      <c r="G42" s="122"/>
      <c r="H42" s="122"/>
      <c r="I42" s="123"/>
      <c r="J42" s="122"/>
      <c r="K42" s="122"/>
      <c r="L42" s="122"/>
      <c r="M42" s="122"/>
      <c r="N42" s="122"/>
      <c r="O42" s="122"/>
    </row>
    <row r="43" spans="3:15" ht="15.75">
      <c r="C43" s="122"/>
      <c r="D43" s="122"/>
      <c r="E43" s="122"/>
      <c r="F43" s="122"/>
      <c r="G43" s="122"/>
      <c r="H43" s="122"/>
      <c r="I43" s="123"/>
      <c r="J43" s="122"/>
      <c r="K43" s="122"/>
      <c r="L43" s="122"/>
      <c r="M43" s="122"/>
      <c r="N43" s="122"/>
      <c r="O43" s="122"/>
    </row>
    <row r="44" spans="3:15" ht="15.75">
      <c r="C44" s="122"/>
      <c r="D44" s="122"/>
      <c r="E44" s="122"/>
      <c r="F44" s="122"/>
      <c r="G44" s="122"/>
      <c r="H44" s="122"/>
      <c r="I44" s="123"/>
      <c r="J44" s="122"/>
      <c r="K44" s="122"/>
      <c r="L44" s="122"/>
      <c r="M44" s="122"/>
      <c r="N44" s="122"/>
      <c r="O44" s="122"/>
    </row>
    <row r="45" spans="3:15" ht="15.75">
      <c r="C45" s="122"/>
      <c r="D45" s="122"/>
      <c r="E45" s="122"/>
      <c r="F45" s="122"/>
      <c r="G45" s="122"/>
      <c r="H45" s="122"/>
      <c r="I45" s="123"/>
      <c r="J45" s="122"/>
      <c r="K45" s="122"/>
      <c r="L45" s="122"/>
      <c r="M45" s="122"/>
      <c r="N45" s="122"/>
      <c r="O45" s="122"/>
    </row>
    <row r="46" spans="3:15" ht="15.75">
      <c r="C46" s="122"/>
      <c r="D46" s="122"/>
      <c r="E46" s="122"/>
      <c r="F46" s="122"/>
      <c r="G46" s="122"/>
      <c r="H46" s="122"/>
      <c r="I46" s="123"/>
      <c r="J46" s="122"/>
      <c r="K46" s="122"/>
      <c r="L46" s="122"/>
      <c r="M46" s="122"/>
      <c r="N46" s="122"/>
      <c r="O46" s="122"/>
    </row>
    <row r="47" spans="3:15" ht="15.75">
      <c r="C47" s="122"/>
      <c r="D47" s="122"/>
      <c r="E47" s="122"/>
      <c r="F47" s="122"/>
      <c r="G47" s="122"/>
      <c r="H47" s="122"/>
      <c r="I47" s="123"/>
      <c r="J47" s="122"/>
      <c r="K47" s="122"/>
      <c r="L47" s="122"/>
      <c r="M47" s="122"/>
      <c r="N47" s="122"/>
      <c r="O47" s="122"/>
    </row>
    <row r="48" spans="3:15" ht="15.75">
      <c r="C48" s="122"/>
      <c r="D48" s="122"/>
      <c r="E48" s="122"/>
      <c r="F48" s="122"/>
      <c r="G48" s="122"/>
      <c r="H48" s="122"/>
      <c r="I48" s="123"/>
      <c r="J48" s="122"/>
      <c r="K48" s="122"/>
      <c r="L48" s="122"/>
      <c r="M48" s="122"/>
      <c r="N48" s="122"/>
      <c r="O48" s="122"/>
    </row>
    <row r="49" spans="3:15" ht="15.75">
      <c r="C49" s="122"/>
      <c r="D49" s="122"/>
      <c r="E49" s="122"/>
      <c r="F49" s="122"/>
      <c r="G49" s="122"/>
      <c r="H49" s="122"/>
      <c r="I49" s="123"/>
      <c r="J49" s="122"/>
      <c r="K49" s="122"/>
      <c r="L49" s="122"/>
      <c r="M49" s="122"/>
      <c r="N49" s="122"/>
      <c r="O49" s="122"/>
    </row>
    <row r="50" spans="3:15" ht="15.75">
      <c r="C50" s="122"/>
      <c r="D50" s="122"/>
      <c r="E50" s="122"/>
      <c r="F50" s="122"/>
      <c r="G50" s="122"/>
      <c r="H50" s="122"/>
      <c r="I50" s="123"/>
      <c r="J50" s="122"/>
      <c r="K50" s="122"/>
      <c r="L50" s="122"/>
      <c r="M50" s="122"/>
      <c r="N50" s="122"/>
      <c r="O50" s="122"/>
    </row>
    <row r="51" spans="3:15" ht="15.75">
      <c r="C51" s="122"/>
      <c r="D51" s="122"/>
      <c r="E51" s="122"/>
      <c r="F51" s="122"/>
      <c r="G51" s="122"/>
      <c r="H51" s="122"/>
      <c r="I51" s="123"/>
      <c r="J51" s="122"/>
      <c r="K51" s="122"/>
      <c r="L51" s="122"/>
      <c r="M51" s="122"/>
      <c r="N51" s="122"/>
      <c r="O51" s="122"/>
    </row>
    <row r="52" spans="3:15" ht="15.75">
      <c r="C52" s="122"/>
      <c r="D52" s="122"/>
      <c r="E52" s="122"/>
      <c r="F52" s="122"/>
      <c r="G52" s="122"/>
      <c r="H52" s="122"/>
      <c r="I52" s="123"/>
      <c r="J52" s="122"/>
      <c r="K52" s="122"/>
      <c r="L52" s="122"/>
      <c r="M52" s="122"/>
      <c r="N52" s="122"/>
      <c r="O52" s="122"/>
    </row>
    <row r="53" spans="3:15" ht="15.75">
      <c r="C53" s="122"/>
      <c r="D53" s="122"/>
      <c r="E53" s="122"/>
      <c r="F53" s="122"/>
      <c r="G53" s="122"/>
      <c r="H53" s="122"/>
      <c r="I53" s="123"/>
      <c r="J53" s="122"/>
      <c r="K53" s="122"/>
      <c r="L53" s="122"/>
      <c r="M53" s="122"/>
      <c r="N53" s="122"/>
      <c r="O53" s="122"/>
    </row>
    <row r="54" spans="3:15" ht="15.75">
      <c r="C54" s="122"/>
      <c r="D54" s="122"/>
      <c r="E54" s="122"/>
      <c r="F54" s="122"/>
      <c r="G54" s="122"/>
      <c r="H54" s="122"/>
      <c r="I54" s="123"/>
      <c r="J54" s="122"/>
      <c r="K54" s="122"/>
      <c r="L54" s="122"/>
      <c r="M54" s="122"/>
      <c r="N54" s="122"/>
      <c r="O54" s="122"/>
    </row>
    <row r="55" spans="3:15" ht="15.75">
      <c r="C55" s="122"/>
      <c r="D55" s="122"/>
      <c r="E55" s="122"/>
      <c r="F55" s="122"/>
      <c r="G55" s="122"/>
      <c r="H55" s="122"/>
      <c r="I55" s="123"/>
      <c r="J55" s="122"/>
      <c r="K55" s="122"/>
      <c r="L55" s="122"/>
      <c r="M55" s="122"/>
      <c r="N55" s="122"/>
      <c r="O55" s="122"/>
    </row>
    <row r="56" spans="3:15" ht="15.75">
      <c r="C56" s="122"/>
      <c r="D56" s="122"/>
      <c r="E56" s="122"/>
      <c r="F56" s="122"/>
      <c r="G56" s="122"/>
      <c r="H56" s="122"/>
      <c r="I56" s="123"/>
      <c r="J56" s="122"/>
      <c r="K56" s="122"/>
      <c r="L56" s="122"/>
      <c r="M56" s="122"/>
      <c r="N56" s="122"/>
      <c r="O56" s="122"/>
    </row>
    <row r="57" spans="3:15" ht="15.75">
      <c r="C57" s="122"/>
      <c r="D57" s="122"/>
      <c r="E57" s="122"/>
      <c r="F57" s="122"/>
      <c r="G57" s="122"/>
      <c r="H57" s="122"/>
      <c r="I57" s="123"/>
      <c r="J57" s="122"/>
      <c r="K57" s="122"/>
      <c r="L57" s="122"/>
      <c r="M57" s="122"/>
      <c r="N57" s="122"/>
      <c r="O57" s="122"/>
    </row>
    <row r="58" spans="3:15" ht="15.75">
      <c r="C58" s="122"/>
      <c r="D58" s="122"/>
      <c r="E58" s="122"/>
      <c r="F58" s="122"/>
      <c r="G58" s="122"/>
      <c r="H58" s="122"/>
      <c r="I58" s="123"/>
      <c r="J58" s="122"/>
      <c r="K58" s="122"/>
      <c r="L58" s="122"/>
      <c r="M58" s="122"/>
      <c r="N58" s="122"/>
      <c r="O58" s="122"/>
    </row>
    <row r="59" spans="3:15" ht="15.75">
      <c r="C59" s="122"/>
      <c r="D59" s="122"/>
      <c r="E59" s="122"/>
      <c r="F59" s="122"/>
      <c r="G59" s="122"/>
      <c r="H59" s="122"/>
      <c r="I59" s="123"/>
      <c r="J59" s="122"/>
      <c r="K59" s="122"/>
      <c r="L59" s="122"/>
      <c r="M59" s="122"/>
      <c r="N59" s="122"/>
      <c r="O59" s="122"/>
    </row>
    <row r="60" spans="3:15" ht="15.75">
      <c r="C60" s="122"/>
      <c r="D60" s="122"/>
      <c r="E60" s="122"/>
      <c r="F60" s="122"/>
      <c r="G60" s="122"/>
      <c r="H60" s="122"/>
      <c r="I60" s="123"/>
      <c r="J60" s="122"/>
      <c r="K60" s="122"/>
      <c r="L60" s="122"/>
      <c r="M60" s="122"/>
      <c r="N60" s="122"/>
      <c r="O60" s="122"/>
    </row>
    <row r="61" spans="3:15" ht="15.75">
      <c r="C61" s="122"/>
      <c r="D61" s="122"/>
      <c r="E61" s="122"/>
      <c r="F61" s="122"/>
      <c r="G61" s="122"/>
      <c r="H61" s="122"/>
      <c r="I61" s="123"/>
      <c r="J61" s="122"/>
      <c r="K61" s="122"/>
      <c r="L61" s="122"/>
      <c r="M61" s="122"/>
      <c r="N61" s="122"/>
      <c r="O61" s="122"/>
    </row>
    <row r="62" spans="3:15" ht="15.75">
      <c r="C62" s="129"/>
      <c r="D62" s="129"/>
      <c r="E62" s="129"/>
      <c r="F62" s="129"/>
      <c r="G62" s="129"/>
      <c r="H62" s="129"/>
      <c r="I62" s="130"/>
      <c r="J62" s="129"/>
      <c r="K62" s="129"/>
      <c r="L62" s="129"/>
      <c r="M62" s="129"/>
      <c r="N62" s="129"/>
      <c r="O62" s="129"/>
    </row>
    <row r="63" spans="3:15" ht="15.75">
      <c r="C63" s="129"/>
      <c r="D63" s="129"/>
      <c r="E63" s="129"/>
      <c r="F63" s="129"/>
      <c r="G63" s="129"/>
      <c r="H63" s="129"/>
      <c r="I63" s="130"/>
      <c r="J63" s="129"/>
      <c r="K63" s="129"/>
      <c r="L63" s="129"/>
      <c r="M63" s="129"/>
      <c r="N63" s="129"/>
      <c r="O63" s="129"/>
    </row>
    <row r="64" spans="3:15" ht="15.75">
      <c r="C64" s="129"/>
      <c r="D64" s="129"/>
      <c r="E64" s="129"/>
      <c r="F64" s="129"/>
      <c r="G64" s="129"/>
      <c r="H64" s="129"/>
      <c r="I64" s="130"/>
      <c r="J64" s="129"/>
      <c r="K64" s="129"/>
      <c r="L64" s="129"/>
      <c r="M64" s="129"/>
      <c r="N64" s="129"/>
      <c r="O64" s="129"/>
    </row>
    <row r="65" spans="3:15" ht="15.75">
      <c r="C65" s="129"/>
      <c r="D65" s="129"/>
      <c r="E65" s="129"/>
      <c r="F65" s="129"/>
      <c r="G65" s="129"/>
      <c r="H65" s="129"/>
      <c r="I65" s="130"/>
      <c r="J65" s="129"/>
      <c r="K65" s="129"/>
      <c r="L65" s="129"/>
      <c r="M65" s="129"/>
      <c r="N65" s="129"/>
      <c r="O65" s="129"/>
    </row>
    <row r="66" spans="3:15" ht="15.75">
      <c r="C66" s="129"/>
      <c r="D66" s="129"/>
      <c r="E66" s="129"/>
      <c r="F66" s="129"/>
      <c r="G66" s="129"/>
      <c r="H66" s="129"/>
      <c r="I66" s="130"/>
      <c r="J66" s="129"/>
      <c r="K66" s="129"/>
      <c r="L66" s="129"/>
      <c r="M66" s="129"/>
      <c r="N66" s="129"/>
      <c r="O66" s="129"/>
    </row>
    <row r="67" spans="3:15" ht="15.75">
      <c r="C67" s="129"/>
      <c r="D67" s="129"/>
      <c r="E67" s="129"/>
      <c r="F67" s="129"/>
      <c r="G67" s="129"/>
      <c r="H67" s="129"/>
      <c r="I67" s="130"/>
      <c r="J67" s="129"/>
      <c r="K67" s="129"/>
      <c r="L67" s="129"/>
      <c r="M67" s="129"/>
      <c r="N67" s="129"/>
      <c r="O67" s="129"/>
    </row>
    <row r="68" spans="3:15" ht="15.75">
      <c r="C68" s="129"/>
      <c r="D68" s="129"/>
      <c r="E68" s="129"/>
      <c r="F68" s="129"/>
      <c r="G68" s="129"/>
      <c r="H68" s="129"/>
      <c r="I68" s="130"/>
      <c r="J68" s="129"/>
      <c r="K68" s="129"/>
      <c r="L68" s="129"/>
      <c r="M68" s="129"/>
      <c r="N68" s="129"/>
      <c r="O68" s="129"/>
    </row>
    <row r="69" spans="3:15" ht="15.75">
      <c r="C69" s="129"/>
      <c r="D69" s="129"/>
      <c r="E69" s="129"/>
      <c r="F69" s="129"/>
      <c r="G69" s="129"/>
      <c r="H69" s="129"/>
      <c r="I69" s="130"/>
      <c r="J69" s="129"/>
      <c r="K69" s="129"/>
      <c r="L69" s="129"/>
      <c r="M69" s="129"/>
      <c r="N69" s="129"/>
      <c r="O69" s="129"/>
    </row>
    <row r="70" spans="3:15" ht="15.75">
      <c r="C70" s="129"/>
      <c r="D70" s="129"/>
      <c r="E70" s="129"/>
      <c r="F70" s="129"/>
      <c r="G70" s="129"/>
      <c r="H70" s="129"/>
      <c r="I70" s="130"/>
      <c r="J70" s="129"/>
      <c r="K70" s="129"/>
      <c r="L70" s="129"/>
      <c r="M70" s="129"/>
      <c r="N70" s="129"/>
      <c r="O70" s="129"/>
    </row>
    <row r="71" spans="3:15" ht="15.75">
      <c r="C71" s="129"/>
      <c r="D71" s="129"/>
      <c r="E71" s="129"/>
      <c r="F71" s="129"/>
      <c r="G71" s="129"/>
      <c r="H71" s="129"/>
      <c r="I71" s="130"/>
      <c r="J71" s="129"/>
      <c r="K71" s="129"/>
      <c r="L71" s="129"/>
      <c r="M71" s="129"/>
      <c r="N71" s="129"/>
      <c r="O71" s="129"/>
    </row>
    <row r="72" spans="3:15" ht="15.75">
      <c r="C72" s="129"/>
      <c r="D72" s="129"/>
      <c r="E72" s="129"/>
      <c r="F72" s="129"/>
      <c r="G72" s="129"/>
      <c r="H72" s="129"/>
      <c r="I72" s="130"/>
      <c r="J72" s="129"/>
      <c r="K72" s="129"/>
      <c r="L72" s="129"/>
      <c r="M72" s="129"/>
      <c r="N72" s="129"/>
      <c r="O72" s="129"/>
    </row>
  </sheetData>
  <sheetProtection/>
  <mergeCells count="2">
    <mergeCell ref="A7:A9"/>
    <mergeCell ref="P7:P9"/>
  </mergeCells>
  <printOptions horizontalCentered="1"/>
  <pageMargins left="0.98416668176651" right="0.98416668176651" top="0.7873610854148865" bottom="1.1416666507720947" header="0" footer="0"/>
  <pageSetup horizontalDpi="600" verticalDpi="600" orientation="portrait" pageOrder="overThenDown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1:N39"/>
  <sheetViews>
    <sheetView tabSelected="1" view="pageBreakPreview" zoomScaleSheetLayoutView="100" zoomScalePageLayoutView="0" workbookViewId="0" topLeftCell="A1">
      <selection activeCell="H36" sqref="H36"/>
    </sheetView>
  </sheetViews>
  <sheetFormatPr defaultColWidth="9.6640625" defaultRowHeight="13.5"/>
  <cols>
    <col min="1" max="1" width="10.10546875" style="151" customWidth="1"/>
    <col min="2" max="4" width="11.6640625" style="151" customWidth="1"/>
    <col min="5" max="6" width="11.6640625" style="158" customWidth="1"/>
    <col min="7" max="7" width="0.671875" style="151" customWidth="1"/>
    <col min="8" max="8" width="13.5546875" style="158" customWidth="1"/>
    <col min="9" max="9" width="13.77734375" style="151" customWidth="1"/>
    <col min="10" max="10" width="13.88671875" style="151" customWidth="1"/>
    <col min="11" max="11" width="13.6640625" style="151" customWidth="1"/>
    <col min="12" max="12" width="10.21484375" style="151" customWidth="1"/>
    <col min="13" max="24" width="1.1171875" style="151" customWidth="1"/>
    <col min="25" max="255" width="7.99609375" style="151" customWidth="1"/>
    <col min="256" max="16384" width="9.6640625" style="151" customWidth="1"/>
  </cols>
  <sheetData>
    <row r="1" spans="1:12" s="132" customFormat="1" ht="11.25">
      <c r="A1" s="131" t="s">
        <v>280</v>
      </c>
      <c r="E1" s="133"/>
      <c r="F1" s="133"/>
      <c r="H1" s="133"/>
      <c r="L1" s="134" t="s">
        <v>111</v>
      </c>
    </row>
    <row r="2" spans="1:8" s="132" customFormat="1" ht="4.5" customHeight="1">
      <c r="A2" s="135"/>
      <c r="E2" s="133"/>
      <c r="F2" s="133"/>
      <c r="H2" s="133"/>
    </row>
    <row r="3" spans="1:14" s="138" customFormat="1" ht="22.5">
      <c r="A3" s="136" t="s">
        <v>281</v>
      </c>
      <c r="B3" s="136"/>
      <c r="C3" s="136"/>
      <c r="D3" s="136"/>
      <c r="E3" s="136"/>
      <c r="F3" s="136"/>
      <c r="G3" s="136"/>
      <c r="H3" s="551" t="s">
        <v>282</v>
      </c>
      <c r="I3" s="551"/>
      <c r="J3" s="551"/>
      <c r="K3" s="551"/>
      <c r="L3" s="551"/>
      <c r="M3" s="137"/>
      <c r="N3" s="137"/>
    </row>
    <row r="4" spans="1:11" s="135" customFormat="1" ht="12">
      <c r="A4" s="139"/>
      <c r="B4" s="139"/>
      <c r="C4" s="139"/>
      <c r="D4" s="139"/>
      <c r="E4" s="139"/>
      <c r="F4" s="139"/>
      <c r="G4" s="140"/>
      <c r="H4" s="139"/>
      <c r="I4" s="141"/>
      <c r="J4" s="141"/>
      <c r="K4" s="141"/>
    </row>
    <row r="5" spans="1:12" s="135" customFormat="1" ht="12">
      <c r="A5" s="135" t="s">
        <v>283</v>
      </c>
      <c r="L5" s="142" t="s">
        <v>284</v>
      </c>
    </row>
    <row r="6" spans="1:12" s="143" customFormat="1" ht="15" customHeight="1">
      <c r="A6" s="552" t="s">
        <v>460</v>
      </c>
      <c r="B6" s="554" t="s">
        <v>461</v>
      </c>
      <c r="C6" s="461"/>
      <c r="D6" s="460"/>
      <c r="E6" s="556" t="s">
        <v>462</v>
      </c>
      <c r="F6" s="557"/>
      <c r="G6" s="462"/>
      <c r="H6" s="557" t="s">
        <v>462</v>
      </c>
      <c r="I6" s="557"/>
      <c r="J6" s="557"/>
      <c r="K6" s="558"/>
      <c r="L6" s="559" t="s">
        <v>270</v>
      </c>
    </row>
    <row r="7" spans="1:12" s="143" customFormat="1" ht="13.5" customHeight="1">
      <c r="A7" s="553"/>
      <c r="B7" s="555"/>
      <c r="C7" s="563" t="s">
        <v>463</v>
      </c>
      <c r="D7" s="563" t="s">
        <v>464</v>
      </c>
      <c r="E7" s="565" t="s">
        <v>465</v>
      </c>
      <c r="F7" s="466"/>
      <c r="H7" s="467"/>
      <c r="I7" s="566" t="s">
        <v>466</v>
      </c>
      <c r="J7" s="563" t="s">
        <v>467</v>
      </c>
      <c r="K7" s="563" t="s">
        <v>468</v>
      </c>
      <c r="L7" s="560"/>
    </row>
    <row r="8" spans="1:12" s="143" customFormat="1" ht="15">
      <c r="A8" s="553" t="s">
        <v>255</v>
      </c>
      <c r="B8" s="555"/>
      <c r="C8" s="564"/>
      <c r="D8" s="564"/>
      <c r="E8" s="555"/>
      <c r="F8" s="465" t="s">
        <v>23</v>
      </c>
      <c r="G8" s="469"/>
      <c r="H8" s="464" t="s">
        <v>22</v>
      </c>
      <c r="I8" s="564"/>
      <c r="J8" s="564"/>
      <c r="K8" s="564"/>
      <c r="L8" s="561"/>
    </row>
    <row r="9" spans="1:12" s="143" customFormat="1" ht="13.5" customHeight="1">
      <c r="A9" s="553"/>
      <c r="B9" s="564" t="s">
        <v>271</v>
      </c>
      <c r="C9" s="564" t="s">
        <v>272</v>
      </c>
      <c r="D9" s="564" t="s">
        <v>254</v>
      </c>
      <c r="E9" s="564" t="s">
        <v>95</v>
      </c>
      <c r="F9" s="468" t="s">
        <v>469</v>
      </c>
      <c r="G9" s="469"/>
      <c r="H9" s="468" t="s">
        <v>469</v>
      </c>
      <c r="I9" s="564" t="s">
        <v>256</v>
      </c>
      <c r="J9" s="564" t="s">
        <v>273</v>
      </c>
      <c r="K9" s="564" t="s">
        <v>274</v>
      </c>
      <c r="L9" s="561"/>
    </row>
    <row r="10" spans="1:12" s="143" customFormat="1" ht="15">
      <c r="A10" s="567"/>
      <c r="B10" s="568"/>
      <c r="C10" s="568"/>
      <c r="D10" s="568"/>
      <c r="E10" s="568"/>
      <c r="F10" s="470" t="s">
        <v>275</v>
      </c>
      <c r="G10" s="469"/>
      <c r="H10" s="470" t="s">
        <v>276</v>
      </c>
      <c r="I10" s="568"/>
      <c r="J10" s="568"/>
      <c r="K10" s="568"/>
      <c r="L10" s="562"/>
    </row>
    <row r="11" spans="1:13" s="144" customFormat="1" ht="19.5" customHeight="1">
      <c r="A11" s="471">
        <v>2015</v>
      </c>
      <c r="B11" s="472">
        <v>251.9</v>
      </c>
      <c r="C11" s="473">
        <v>79.95</v>
      </c>
      <c r="D11" s="473">
        <v>171.97</v>
      </c>
      <c r="E11" s="474">
        <v>90</v>
      </c>
      <c r="F11" s="474">
        <v>15</v>
      </c>
      <c r="G11" s="474">
        <v>0</v>
      </c>
      <c r="H11" s="474">
        <v>75</v>
      </c>
      <c r="I11" s="473">
        <v>21.0002</v>
      </c>
      <c r="J11" s="475">
        <v>1614</v>
      </c>
      <c r="K11" s="474">
        <v>3257</v>
      </c>
      <c r="L11" s="476">
        <v>2015</v>
      </c>
      <c r="M11" s="143"/>
    </row>
    <row r="12" spans="1:13" s="144" customFormat="1" ht="19.5" customHeight="1">
      <c r="A12" s="471">
        <v>2016</v>
      </c>
      <c r="B12" s="472">
        <v>272.99</v>
      </c>
      <c r="C12" s="473">
        <v>77.28</v>
      </c>
      <c r="D12" s="473">
        <v>195.70999999999998</v>
      </c>
      <c r="E12" s="474">
        <v>90</v>
      </c>
      <c r="F12" s="474">
        <v>15</v>
      </c>
      <c r="G12" s="474">
        <v>0</v>
      </c>
      <c r="H12" s="474">
        <v>75</v>
      </c>
      <c r="I12" s="473">
        <v>21.0002</v>
      </c>
      <c r="J12" s="475">
        <v>1600</v>
      </c>
      <c r="K12" s="474">
        <v>3215</v>
      </c>
      <c r="L12" s="476">
        <v>2016</v>
      </c>
      <c r="M12" s="143"/>
    </row>
    <row r="13" spans="1:13" s="144" customFormat="1" ht="19.5" customHeight="1">
      <c r="A13" s="471">
        <v>2017</v>
      </c>
      <c r="B13" s="472">
        <v>272.99</v>
      </c>
      <c r="C13" s="473">
        <v>77.28</v>
      </c>
      <c r="D13" s="473">
        <v>195.70999999999998</v>
      </c>
      <c r="E13" s="474">
        <v>90</v>
      </c>
      <c r="F13" s="474">
        <v>15</v>
      </c>
      <c r="G13" s="474">
        <v>0</v>
      </c>
      <c r="H13" s="474">
        <v>75</v>
      </c>
      <c r="I13" s="473">
        <v>21.0002</v>
      </c>
      <c r="J13" s="477">
        <v>1586</v>
      </c>
      <c r="K13" s="477">
        <v>3161</v>
      </c>
      <c r="L13" s="476">
        <v>2017</v>
      </c>
      <c r="M13" s="143"/>
    </row>
    <row r="14" spans="1:13" s="144" customFormat="1" ht="19.5" customHeight="1">
      <c r="A14" s="471">
        <v>2018</v>
      </c>
      <c r="B14" s="472">
        <v>272.99</v>
      </c>
      <c r="C14" s="473">
        <v>77.28</v>
      </c>
      <c r="D14" s="473">
        <v>195.70999999999998</v>
      </c>
      <c r="E14" s="474">
        <v>90</v>
      </c>
      <c r="F14" s="474">
        <v>15</v>
      </c>
      <c r="G14" s="474"/>
      <c r="H14" s="474">
        <v>75</v>
      </c>
      <c r="I14" s="473">
        <v>21.0002</v>
      </c>
      <c r="J14" s="477">
        <v>1577</v>
      </c>
      <c r="K14" s="477">
        <v>3122</v>
      </c>
      <c r="L14" s="476">
        <v>2018</v>
      </c>
      <c r="M14" s="143"/>
    </row>
    <row r="15" spans="1:13" s="144" customFormat="1" ht="19.5" customHeight="1">
      <c r="A15" s="478">
        <v>2019</v>
      </c>
      <c r="B15" s="479">
        <v>273</v>
      </c>
      <c r="C15" s="480">
        <v>77.28</v>
      </c>
      <c r="D15" s="480">
        <v>195.71</v>
      </c>
      <c r="E15" s="481">
        <v>90</v>
      </c>
      <c r="F15" s="481">
        <v>15</v>
      </c>
      <c r="G15" s="481"/>
      <c r="H15" s="481">
        <v>75</v>
      </c>
      <c r="I15" s="480">
        <v>21</v>
      </c>
      <c r="J15" s="482">
        <v>1577</v>
      </c>
      <c r="K15" s="481">
        <v>3122</v>
      </c>
      <c r="L15" s="483">
        <v>2019</v>
      </c>
      <c r="M15" s="143"/>
    </row>
    <row r="16" spans="1:12" s="143" customFormat="1" ht="19.5" customHeight="1">
      <c r="A16" s="463" t="s">
        <v>381</v>
      </c>
      <c r="B16" s="474" t="s">
        <v>299</v>
      </c>
      <c r="C16" s="474" t="s">
        <v>299</v>
      </c>
      <c r="D16" s="474" t="s">
        <v>299</v>
      </c>
      <c r="E16" s="484">
        <v>4</v>
      </c>
      <c r="F16" s="484">
        <v>0</v>
      </c>
      <c r="G16" s="484"/>
      <c r="H16" s="484">
        <v>4</v>
      </c>
      <c r="I16" s="485">
        <v>0.12</v>
      </c>
      <c r="J16" s="486">
        <v>0</v>
      </c>
      <c r="K16" s="486">
        <v>0</v>
      </c>
      <c r="L16" s="487" t="s">
        <v>83</v>
      </c>
    </row>
    <row r="17" spans="1:12" s="143" customFormat="1" ht="19.5" customHeight="1">
      <c r="A17" s="463" t="s">
        <v>382</v>
      </c>
      <c r="B17" s="474" t="s">
        <v>299</v>
      </c>
      <c r="C17" s="474" t="s">
        <v>299</v>
      </c>
      <c r="D17" s="474" t="s">
        <v>299</v>
      </c>
      <c r="E17" s="484">
        <v>0</v>
      </c>
      <c r="F17" s="484">
        <v>0</v>
      </c>
      <c r="G17" s="484"/>
      <c r="H17" s="484">
        <v>0</v>
      </c>
      <c r="I17" s="485">
        <v>0</v>
      </c>
      <c r="J17" s="486">
        <v>0</v>
      </c>
      <c r="K17" s="486">
        <v>0</v>
      </c>
      <c r="L17" s="487" t="s">
        <v>224</v>
      </c>
    </row>
    <row r="18" spans="1:12" s="143" customFormat="1" ht="19.5" customHeight="1">
      <c r="A18" s="463" t="s">
        <v>383</v>
      </c>
      <c r="B18" s="474" t="s">
        <v>299</v>
      </c>
      <c r="C18" s="474" t="s">
        <v>299</v>
      </c>
      <c r="D18" s="474" t="s">
        <v>299</v>
      </c>
      <c r="E18" s="484">
        <v>1</v>
      </c>
      <c r="F18" s="484">
        <v>0</v>
      </c>
      <c r="G18" s="484"/>
      <c r="H18" s="484">
        <v>1</v>
      </c>
      <c r="I18" s="485">
        <v>0.01</v>
      </c>
      <c r="J18" s="486">
        <v>0</v>
      </c>
      <c r="K18" s="486">
        <v>0</v>
      </c>
      <c r="L18" s="487" t="s">
        <v>225</v>
      </c>
    </row>
    <row r="19" spans="1:12" s="143" customFormat="1" ht="19.5" customHeight="1">
      <c r="A19" s="463" t="s">
        <v>384</v>
      </c>
      <c r="B19" s="474" t="s">
        <v>299</v>
      </c>
      <c r="C19" s="474" t="s">
        <v>299</v>
      </c>
      <c r="D19" s="474" t="s">
        <v>299</v>
      </c>
      <c r="E19" s="484">
        <v>83</v>
      </c>
      <c r="F19" s="484">
        <v>15</v>
      </c>
      <c r="G19" s="484"/>
      <c r="H19" s="484">
        <v>68</v>
      </c>
      <c r="I19" s="485">
        <v>20.8</v>
      </c>
      <c r="J19" s="486">
        <v>1577</v>
      </c>
      <c r="K19" s="486">
        <v>3122</v>
      </c>
      <c r="L19" s="487" t="s">
        <v>80</v>
      </c>
    </row>
    <row r="20" spans="1:12" s="143" customFormat="1" ht="19.5" customHeight="1">
      <c r="A20" s="463" t="s">
        <v>385</v>
      </c>
      <c r="B20" s="474" t="s">
        <v>299</v>
      </c>
      <c r="C20" s="474" t="s">
        <v>299</v>
      </c>
      <c r="D20" s="474" t="s">
        <v>299</v>
      </c>
      <c r="E20" s="484">
        <v>1</v>
      </c>
      <c r="F20" s="484">
        <v>0</v>
      </c>
      <c r="G20" s="484"/>
      <c r="H20" s="484">
        <v>1</v>
      </c>
      <c r="I20" s="485">
        <v>0.07</v>
      </c>
      <c r="J20" s="486">
        <v>0</v>
      </c>
      <c r="K20" s="488">
        <v>0</v>
      </c>
      <c r="L20" s="487" t="s">
        <v>81</v>
      </c>
    </row>
    <row r="21" spans="1:12" s="143" customFormat="1" ht="19.5" customHeight="1">
      <c r="A21" s="463" t="s">
        <v>386</v>
      </c>
      <c r="B21" s="474" t="s">
        <v>299</v>
      </c>
      <c r="C21" s="474" t="s">
        <v>299</v>
      </c>
      <c r="D21" s="474" t="s">
        <v>299</v>
      </c>
      <c r="E21" s="484">
        <v>0</v>
      </c>
      <c r="F21" s="484">
        <v>0</v>
      </c>
      <c r="G21" s="484"/>
      <c r="H21" s="484">
        <v>0</v>
      </c>
      <c r="I21" s="485">
        <v>0</v>
      </c>
      <c r="J21" s="486">
        <v>0</v>
      </c>
      <c r="K21" s="488">
        <v>0</v>
      </c>
      <c r="L21" s="487" t="s">
        <v>78</v>
      </c>
    </row>
    <row r="22" spans="1:12" s="143" customFormat="1" ht="19.5" customHeight="1">
      <c r="A22" s="463" t="s">
        <v>387</v>
      </c>
      <c r="B22" s="474" t="s">
        <v>299</v>
      </c>
      <c r="C22" s="474" t="s">
        <v>299</v>
      </c>
      <c r="D22" s="474" t="s">
        <v>299</v>
      </c>
      <c r="E22" s="484">
        <v>0</v>
      </c>
      <c r="F22" s="484">
        <v>0</v>
      </c>
      <c r="G22" s="484"/>
      <c r="H22" s="484">
        <v>0</v>
      </c>
      <c r="I22" s="485">
        <v>0</v>
      </c>
      <c r="J22" s="486">
        <v>0</v>
      </c>
      <c r="K22" s="488">
        <v>0</v>
      </c>
      <c r="L22" s="487" t="s">
        <v>79</v>
      </c>
    </row>
    <row r="23" spans="1:12" s="143" customFormat="1" ht="19.5" customHeight="1">
      <c r="A23" s="463" t="s">
        <v>388</v>
      </c>
      <c r="B23" s="474" t="s">
        <v>299</v>
      </c>
      <c r="C23" s="474" t="s">
        <v>299</v>
      </c>
      <c r="D23" s="474" t="s">
        <v>299</v>
      </c>
      <c r="E23" s="484">
        <v>0</v>
      </c>
      <c r="F23" s="484">
        <v>0</v>
      </c>
      <c r="G23" s="484"/>
      <c r="H23" s="484">
        <v>0</v>
      </c>
      <c r="I23" s="485">
        <v>0</v>
      </c>
      <c r="J23" s="486">
        <v>0</v>
      </c>
      <c r="K23" s="488">
        <v>0</v>
      </c>
      <c r="L23" s="487" t="s">
        <v>226</v>
      </c>
    </row>
    <row r="24" spans="1:12" s="143" customFormat="1" ht="19.5" customHeight="1">
      <c r="A24" s="463" t="s">
        <v>389</v>
      </c>
      <c r="B24" s="474" t="s">
        <v>299</v>
      </c>
      <c r="C24" s="474" t="s">
        <v>299</v>
      </c>
      <c r="D24" s="474" t="s">
        <v>299</v>
      </c>
      <c r="E24" s="484">
        <v>0</v>
      </c>
      <c r="F24" s="484">
        <v>0</v>
      </c>
      <c r="G24" s="484"/>
      <c r="H24" s="484">
        <v>0</v>
      </c>
      <c r="I24" s="485">
        <v>0</v>
      </c>
      <c r="J24" s="486">
        <v>0</v>
      </c>
      <c r="K24" s="488">
        <v>0</v>
      </c>
      <c r="L24" s="487" t="s">
        <v>227</v>
      </c>
    </row>
    <row r="25" spans="1:12" s="143" customFormat="1" ht="19.5" customHeight="1">
      <c r="A25" s="463" t="s">
        <v>390</v>
      </c>
      <c r="B25" s="474" t="s">
        <v>299</v>
      </c>
      <c r="C25" s="474" t="s">
        <v>299</v>
      </c>
      <c r="D25" s="474" t="s">
        <v>299</v>
      </c>
      <c r="E25" s="484">
        <v>0</v>
      </c>
      <c r="F25" s="484">
        <v>0</v>
      </c>
      <c r="G25" s="484"/>
      <c r="H25" s="484">
        <v>0</v>
      </c>
      <c r="I25" s="485">
        <v>0</v>
      </c>
      <c r="J25" s="486">
        <v>0</v>
      </c>
      <c r="K25" s="488">
        <v>0</v>
      </c>
      <c r="L25" s="487" t="s">
        <v>228</v>
      </c>
    </row>
    <row r="26" spans="1:12" s="143" customFormat="1" ht="19.5" customHeight="1">
      <c r="A26" s="463" t="s">
        <v>391</v>
      </c>
      <c r="B26" s="474" t="s">
        <v>299</v>
      </c>
      <c r="C26" s="474" t="s">
        <v>299</v>
      </c>
      <c r="D26" s="474" t="s">
        <v>299</v>
      </c>
      <c r="E26" s="484">
        <v>0</v>
      </c>
      <c r="F26" s="484">
        <v>0</v>
      </c>
      <c r="G26" s="484"/>
      <c r="H26" s="484">
        <v>0</v>
      </c>
      <c r="I26" s="485">
        <v>0</v>
      </c>
      <c r="J26" s="486">
        <v>0</v>
      </c>
      <c r="K26" s="488">
        <v>0</v>
      </c>
      <c r="L26" s="487" t="s">
        <v>76</v>
      </c>
    </row>
    <row r="27" spans="1:12" s="143" customFormat="1" ht="19.5" customHeight="1">
      <c r="A27" s="463" t="s">
        <v>392</v>
      </c>
      <c r="B27" s="474" t="s">
        <v>299</v>
      </c>
      <c r="C27" s="474" t="s">
        <v>299</v>
      </c>
      <c r="D27" s="474" t="s">
        <v>299</v>
      </c>
      <c r="E27" s="484">
        <v>0</v>
      </c>
      <c r="F27" s="484">
        <v>0</v>
      </c>
      <c r="G27" s="484"/>
      <c r="H27" s="484">
        <v>0</v>
      </c>
      <c r="I27" s="485">
        <v>0</v>
      </c>
      <c r="J27" s="486">
        <v>0</v>
      </c>
      <c r="K27" s="488">
        <v>0</v>
      </c>
      <c r="L27" s="487" t="s">
        <v>77</v>
      </c>
    </row>
    <row r="28" spans="1:12" s="143" customFormat="1" ht="19.5" customHeight="1">
      <c r="A28" s="463" t="s">
        <v>393</v>
      </c>
      <c r="B28" s="474" t="s">
        <v>299</v>
      </c>
      <c r="C28" s="474" t="s">
        <v>299</v>
      </c>
      <c r="D28" s="474" t="s">
        <v>299</v>
      </c>
      <c r="E28" s="484">
        <v>0</v>
      </c>
      <c r="F28" s="484">
        <v>0</v>
      </c>
      <c r="G28" s="484"/>
      <c r="H28" s="484">
        <v>0</v>
      </c>
      <c r="I28" s="485">
        <v>0</v>
      </c>
      <c r="J28" s="486">
        <v>0</v>
      </c>
      <c r="K28" s="488">
        <v>0</v>
      </c>
      <c r="L28" s="487" t="s">
        <v>74</v>
      </c>
    </row>
    <row r="29" spans="1:12" s="143" customFormat="1" ht="19.5" customHeight="1">
      <c r="A29" s="463" t="s">
        <v>394</v>
      </c>
      <c r="B29" s="474" t="s">
        <v>299</v>
      </c>
      <c r="C29" s="474" t="s">
        <v>299</v>
      </c>
      <c r="D29" s="474" t="s">
        <v>299</v>
      </c>
      <c r="E29" s="484">
        <v>0</v>
      </c>
      <c r="F29" s="484">
        <v>0</v>
      </c>
      <c r="G29" s="484"/>
      <c r="H29" s="484">
        <v>0</v>
      </c>
      <c r="I29" s="485">
        <v>0</v>
      </c>
      <c r="J29" s="486">
        <v>0</v>
      </c>
      <c r="K29" s="488">
        <v>0</v>
      </c>
      <c r="L29" s="487" t="s">
        <v>75</v>
      </c>
    </row>
    <row r="30" spans="1:12" s="143" customFormat="1" ht="19.5" customHeight="1">
      <c r="A30" s="463" t="s">
        <v>395</v>
      </c>
      <c r="B30" s="474" t="s">
        <v>299</v>
      </c>
      <c r="C30" s="474" t="s">
        <v>299</v>
      </c>
      <c r="D30" s="474" t="s">
        <v>299</v>
      </c>
      <c r="E30" s="484">
        <v>0</v>
      </c>
      <c r="F30" s="484">
        <v>0</v>
      </c>
      <c r="G30" s="484"/>
      <c r="H30" s="484">
        <v>0</v>
      </c>
      <c r="I30" s="485">
        <v>0</v>
      </c>
      <c r="J30" s="486">
        <v>0</v>
      </c>
      <c r="K30" s="488">
        <v>0</v>
      </c>
      <c r="L30" s="487" t="s">
        <v>72</v>
      </c>
    </row>
    <row r="31" spans="1:12" s="143" customFormat="1" ht="19.5" customHeight="1">
      <c r="A31" s="463" t="s">
        <v>396</v>
      </c>
      <c r="B31" s="474" t="s">
        <v>299</v>
      </c>
      <c r="C31" s="474" t="s">
        <v>299</v>
      </c>
      <c r="D31" s="474" t="s">
        <v>299</v>
      </c>
      <c r="E31" s="484">
        <v>1</v>
      </c>
      <c r="F31" s="484">
        <v>0</v>
      </c>
      <c r="G31" s="484"/>
      <c r="H31" s="484">
        <v>1</v>
      </c>
      <c r="I31" s="489">
        <v>0.0002</v>
      </c>
      <c r="J31" s="486">
        <v>0</v>
      </c>
      <c r="K31" s="488">
        <v>0</v>
      </c>
      <c r="L31" s="487" t="s">
        <v>73</v>
      </c>
    </row>
    <row r="32" spans="1:12" ht="3" customHeight="1">
      <c r="A32" s="145"/>
      <c r="B32" s="146"/>
      <c r="C32" s="146"/>
      <c r="D32" s="146"/>
      <c r="E32" s="147"/>
      <c r="F32" s="148"/>
      <c r="G32" s="148"/>
      <c r="H32" s="148"/>
      <c r="I32" s="149"/>
      <c r="J32" s="148"/>
      <c r="K32" s="148"/>
      <c r="L32" s="150"/>
    </row>
    <row r="33" spans="5:12" ht="3" customHeight="1">
      <c r="E33" s="152"/>
      <c r="F33" s="153"/>
      <c r="G33" s="153"/>
      <c r="H33" s="153"/>
      <c r="I33" s="154"/>
      <c r="J33" s="153"/>
      <c r="K33" s="153"/>
      <c r="L33" s="135"/>
    </row>
    <row r="34" spans="1:11" s="135" customFormat="1" ht="3" customHeight="1">
      <c r="A34" s="135" t="s">
        <v>25</v>
      </c>
      <c r="E34" s="155"/>
      <c r="F34" s="155"/>
      <c r="G34" s="142"/>
      <c r="H34" s="141"/>
      <c r="J34" s="156"/>
      <c r="K34" s="155"/>
    </row>
    <row r="35" spans="1:8" ht="15.75">
      <c r="A35" s="135" t="s">
        <v>459</v>
      </c>
      <c r="F35" s="159"/>
      <c r="G35" s="160"/>
      <c r="H35" s="161" t="s">
        <v>475</v>
      </c>
    </row>
    <row r="36" spans="1:12" s="135" customFormat="1" ht="12">
      <c r="A36" s="135" t="s">
        <v>296</v>
      </c>
      <c r="B36" s="141"/>
      <c r="C36" s="141"/>
      <c r="D36" s="141"/>
      <c r="E36" s="141"/>
      <c r="F36" s="141"/>
      <c r="H36" s="157" t="s">
        <v>297</v>
      </c>
      <c r="J36" s="141"/>
      <c r="K36" s="155"/>
      <c r="L36" s="155"/>
    </row>
    <row r="38" spans="6:8" ht="15.75">
      <c r="F38" s="159"/>
      <c r="G38" s="160"/>
      <c r="H38" s="159"/>
    </row>
    <row r="39" spans="6:8" ht="15.75">
      <c r="F39" s="159"/>
      <c r="G39" s="160"/>
      <c r="H39" s="159"/>
    </row>
  </sheetData>
  <sheetProtection/>
  <mergeCells count="20">
    <mergeCell ref="J7:J8"/>
    <mergeCell ref="K7:K8"/>
    <mergeCell ref="A8:A10"/>
    <mergeCell ref="B9:B10"/>
    <mergeCell ref="C9:C10"/>
    <mergeCell ref="D9:D10"/>
    <mergeCell ref="E9:E10"/>
    <mergeCell ref="I9:I10"/>
    <mergeCell ref="J9:J10"/>
    <mergeCell ref="K9:K10"/>
    <mergeCell ref="H3:L3"/>
    <mergeCell ref="A6:A7"/>
    <mergeCell ref="B6:B8"/>
    <mergeCell ref="E6:F6"/>
    <mergeCell ref="H6:K6"/>
    <mergeCell ref="L6:L10"/>
    <mergeCell ref="C7:C8"/>
    <mergeCell ref="D7:D8"/>
    <mergeCell ref="E7:E8"/>
    <mergeCell ref="I7:I8"/>
  </mergeCells>
  <printOptions/>
  <pageMargins left="0.699999988079071" right="0.699999988079071" top="0.75" bottom="0.75" header="0.30000001192092896" footer="0.30000001192092896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한컴오피스 셀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user</cp:lastModifiedBy>
  <cp:lastPrinted>2018-03-13T01:47:50Z</cp:lastPrinted>
  <dcterms:created xsi:type="dcterms:W3CDTF">2015-09-07T05:07:27Z</dcterms:created>
  <dcterms:modified xsi:type="dcterms:W3CDTF">2021-08-11T08:02:18Z</dcterms:modified>
  <cp:category/>
  <cp:version/>
  <cp:contentType/>
  <cp:contentStatus/>
  <cp:revision>1</cp:revision>
</cp:coreProperties>
</file>